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20745" windowHeight="9675" tabRatio="916"/>
  </bookViews>
  <sheets>
    <sheet name="2026年度收支预算表" sheetId="17" r:id="rId1"/>
    <sheet name="附表1.2026年医院自有资金预算汇总表" sheetId="16" r:id="rId2"/>
    <sheet name="附表2.2025年财政一般公共预算支出表" sheetId="18" r:id="rId3"/>
    <sheet name="附表3.2026年支出预算表(招标采购类)" sheetId="19" r:id="rId4"/>
    <sheet name="附件4" sheetId="20" r:id="rId5"/>
    <sheet name="附件5" sheetId="21" r:id="rId6"/>
    <sheet name="附件6绩效目标表" sheetId="22" r:id="rId7"/>
  </sheets>
  <definedNames>
    <definedName name="_xlnm.Print_Titles" localSheetId="1">附表1.2026年医院自有资金预算汇总表!$2:$4</definedName>
    <definedName name="_xlnm.Print_Titles" localSheetId="3">'附表3.2026年支出预算表(招标采购类)'!$1:$3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6" i="19"/>
  <c r="D26"/>
  <c r="C14" i="18"/>
  <c r="C13"/>
  <c r="C11"/>
  <c r="C10"/>
  <c r="C9"/>
  <c r="D8"/>
  <c r="C8" s="1"/>
  <c r="C7"/>
  <c r="E6"/>
  <c r="D6"/>
  <c r="C6"/>
  <c r="F56" i="16"/>
  <c r="E56"/>
  <c r="D56"/>
  <c r="C56"/>
  <c r="B56"/>
  <c r="F55"/>
  <c r="F54"/>
  <c r="F53"/>
  <c r="F52"/>
  <c r="F51"/>
  <c r="F50"/>
  <c r="F49"/>
  <c r="F48"/>
  <c r="F47"/>
  <c r="F46"/>
  <c r="F45"/>
  <c r="F44"/>
  <c r="F43"/>
  <c r="F42"/>
  <c r="F41"/>
  <c r="F40"/>
  <c r="F39"/>
  <c r="F38"/>
  <c r="F37"/>
  <c r="F36"/>
  <c r="F35"/>
  <c r="F34"/>
  <c r="F33"/>
  <c r="F32"/>
  <c r="F31"/>
  <c r="F30"/>
  <c r="F29"/>
  <c r="F28"/>
  <c r="F27"/>
  <c r="F26"/>
  <c r="D26"/>
  <c r="F25"/>
  <c r="G24"/>
  <c r="F24"/>
  <c r="E24"/>
  <c r="D24"/>
  <c r="C24"/>
  <c r="B24"/>
  <c r="F23"/>
  <c r="F21"/>
  <c r="G19"/>
  <c r="F19"/>
  <c r="E19"/>
  <c r="D19"/>
  <c r="C19"/>
  <c r="B19"/>
  <c r="F18"/>
  <c r="F17"/>
  <c r="F16"/>
  <c r="F15"/>
  <c r="F14"/>
  <c r="F13"/>
  <c r="G12"/>
  <c r="F12"/>
  <c r="E12"/>
  <c r="D12"/>
  <c r="G11"/>
  <c r="F11"/>
  <c r="E11"/>
  <c r="D11"/>
  <c r="C11"/>
  <c r="B11"/>
  <c r="G10"/>
  <c r="F10"/>
  <c r="E10"/>
  <c r="D10"/>
  <c r="C10"/>
  <c r="B10"/>
  <c r="F9"/>
  <c r="F8"/>
  <c r="F7"/>
  <c r="G6"/>
  <c r="G5" s="1"/>
  <c r="F6"/>
  <c r="E6"/>
  <c r="D6"/>
  <c r="C6"/>
  <c r="B6"/>
  <c r="F5"/>
  <c r="E5"/>
  <c r="D5"/>
  <c r="C5"/>
  <c r="B5"/>
  <c r="D59" i="17"/>
  <c r="B59"/>
  <c r="D56"/>
  <c r="B56"/>
  <c r="D23"/>
  <c r="D18"/>
  <c r="D11"/>
  <c r="D10"/>
</calcChain>
</file>

<file path=xl/comments1.xml><?xml version="1.0" encoding="utf-8"?>
<comments xmlns="http://schemas.openxmlformats.org/spreadsheetml/2006/main">
  <authors>
    <author>瞿晨红</author>
  </authors>
  <commentList>
    <comment ref="H4" authorId="0">
      <text>
        <r>
          <rPr>
            <sz val="9"/>
            <rFont val="宋体"/>
            <family val="3"/>
            <charset val="134"/>
          </rPr>
          <t xml:space="preserve">说明2023年预算金额计算依据，含标准、数量，增长率等
</t>
        </r>
      </text>
    </comment>
  </commentList>
</comments>
</file>

<file path=xl/comments2.xml><?xml version="1.0" encoding="utf-8"?>
<comments xmlns="http://schemas.openxmlformats.org/spreadsheetml/2006/main">
  <authors>
    <author>瞿晨红</author>
  </authors>
  <commentList>
    <comment ref="A13" authorId="0">
      <text>
        <r>
          <rPr>
            <sz val="9"/>
            <rFont val="宋体"/>
            <family val="3"/>
            <charset val="134"/>
          </rPr>
          <t>分别列明一般公共预算支出功能科目</t>
        </r>
      </text>
    </comment>
  </commentList>
</comments>
</file>

<file path=xl/sharedStrings.xml><?xml version="1.0" encoding="utf-8"?>
<sst xmlns="http://schemas.openxmlformats.org/spreadsheetml/2006/main" count="1018" uniqueCount="487">
  <si>
    <t>2026年度收支预算表</t>
  </si>
  <si>
    <t>单位 ：兰州市第一人民医院</t>
  </si>
  <si>
    <t>单位：万元</t>
  </si>
  <si>
    <t>收入</t>
  </si>
  <si>
    <t>支出</t>
  </si>
  <si>
    <t>项目</t>
  </si>
  <si>
    <t xml:space="preserve">预算数	</t>
  </si>
  <si>
    <t>一、一般公共预算收入</t>
  </si>
  <si>
    <t>一、一般公共预算支出</t>
  </si>
  <si>
    <t>二、纳入预算管理的政府性基金收入</t>
  </si>
  <si>
    <t xml:space="preserve">  基本支出</t>
  </si>
  <si>
    <t>三、国有资本经营预算收入</t>
  </si>
  <si>
    <t xml:space="preserve">  项目支出</t>
  </si>
  <si>
    <t>四、事业收入</t>
  </si>
  <si>
    <t>二、事业支出</t>
  </si>
  <si>
    <t>（一）人员支出</t>
  </si>
  <si>
    <t>五、上级补助收入</t>
  </si>
  <si>
    <r>
      <rPr>
        <b/>
        <sz val="9"/>
        <color rgb="FF000000"/>
        <rFont val="Dialog"/>
        <family val="1"/>
      </rPr>
      <t>1.</t>
    </r>
    <r>
      <rPr>
        <b/>
        <sz val="9"/>
        <color rgb="FF000000"/>
        <rFont val="宋体"/>
        <family val="3"/>
        <charset val="134"/>
      </rPr>
      <t>工资和福利费用</t>
    </r>
  </si>
  <si>
    <t>六、其他收入</t>
  </si>
  <si>
    <t xml:space="preserve">   工资支出（纳入工资体系的项目）</t>
  </si>
  <si>
    <t>……</t>
  </si>
  <si>
    <t xml:space="preserve">   绩效工资（不含工资项目）</t>
  </si>
  <si>
    <t xml:space="preserve">   养老、社保及公积金</t>
  </si>
  <si>
    <t xml:space="preserve">   伙食补助</t>
  </si>
  <si>
    <t xml:space="preserve">   奖金</t>
  </si>
  <si>
    <t xml:space="preserve">   其他工资和福利费用</t>
  </si>
  <si>
    <t>2.对个人和家庭补助的费用</t>
  </si>
  <si>
    <t xml:space="preserve">   奖励金</t>
  </si>
  <si>
    <t xml:space="preserve">   生活补助</t>
  </si>
  <si>
    <t xml:space="preserve">   离退休经费</t>
  </si>
  <si>
    <t xml:space="preserve">   其他对个人和家庭的补助</t>
  </si>
  <si>
    <t>（二）商品和服务支出</t>
  </si>
  <si>
    <t xml:space="preserve">   办公费</t>
  </si>
  <si>
    <t xml:space="preserve">   印刷费</t>
  </si>
  <si>
    <t xml:space="preserve">   咨询费</t>
  </si>
  <si>
    <t xml:space="preserve">   水费</t>
  </si>
  <si>
    <t xml:space="preserve">   电费</t>
  </si>
  <si>
    <t xml:space="preserve">   邮电费</t>
  </si>
  <si>
    <t xml:space="preserve">   取暖费（含天然气）</t>
  </si>
  <si>
    <t xml:space="preserve">   物业管理费</t>
  </si>
  <si>
    <t xml:space="preserve">   差旅费</t>
  </si>
  <si>
    <t xml:space="preserve">   维修(护)费</t>
  </si>
  <si>
    <t xml:space="preserve">   租赁费</t>
  </si>
  <si>
    <t xml:space="preserve">   会议费</t>
  </si>
  <si>
    <t xml:space="preserve">   培训费</t>
  </si>
  <si>
    <t xml:space="preserve">   公务接待费</t>
  </si>
  <si>
    <t xml:space="preserve">   专用材料费</t>
  </si>
  <si>
    <t xml:space="preserve">      药品费</t>
  </si>
  <si>
    <t xml:space="preserve">      卫生材料费</t>
  </si>
  <si>
    <t xml:space="preserve">      低值易耗品</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</si>
  <si>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</si>
  <si>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</si>
  <si>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</si>
  <si>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</si>
  <si>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</si>
  <si>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</si>
  <si>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</si>
  <si>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</si>
  <si>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（三）固定资产折旧费</t>
  </si>
  <si>
    <t>（四）无形资产摊销费</t>
  </si>
  <si>
    <t>（五）计提专用基金</t>
  </si>
  <si>
    <t>（六）其他费用</t>
  </si>
  <si>
    <t>（七）院长基金</t>
  </si>
  <si>
    <t>本年收入合计</t>
  </si>
  <si>
    <t>本年支出合计</t>
  </si>
  <si>
    <t>上年结转</t>
  </si>
  <si>
    <t>结转下年</t>
  </si>
  <si>
    <t>上年结余</t>
  </si>
  <si>
    <t>收入总计</t>
  </si>
  <si>
    <t>支出总计</t>
  </si>
  <si>
    <t>附表1</t>
  </si>
  <si>
    <t>2026年医院自有资金预算汇总表</t>
  </si>
  <si>
    <t>项  目</t>
  </si>
  <si>
    <t>2023年</t>
  </si>
  <si>
    <t>2024年</t>
  </si>
  <si>
    <t>2025年</t>
  </si>
  <si>
    <t>近三年平均数</t>
  </si>
  <si>
    <t>2026年预算数</t>
  </si>
  <si>
    <t>预算依据</t>
  </si>
  <si>
    <t>一、本期预算收入合计</t>
  </si>
  <si>
    <t>（一）事业收入</t>
  </si>
  <si>
    <t xml:space="preserve">  其中：医疗收入</t>
  </si>
  <si>
    <t xml:space="preserve">        科教收入</t>
  </si>
  <si>
    <t>（二）其他收入</t>
  </si>
  <si>
    <t>二、本期预算支出合计</t>
  </si>
  <si>
    <t xml:space="preserve">   社保及公积金</t>
  </si>
  <si>
    <t>结     余</t>
  </si>
  <si>
    <r>
      <rPr>
        <sz val="12"/>
        <color rgb="FF000000"/>
        <rFont val="宋体"/>
        <family val="3"/>
        <charset val="134"/>
      </rPr>
      <t>附表</t>
    </r>
    <r>
      <rPr>
        <sz val="12"/>
        <color rgb="FF000000"/>
        <rFont val="Dialog"/>
        <family val="1"/>
      </rPr>
      <t>2</t>
    </r>
  </si>
  <si>
    <t>一般公共预算支出情况表</t>
  </si>
  <si>
    <t>单位 ：</t>
  </si>
  <si>
    <t>功能科目</t>
  </si>
  <si>
    <t>一般公共预算支出</t>
  </si>
  <si>
    <t>科目编码</t>
  </si>
  <si>
    <t>科目名称</t>
  </si>
  <si>
    <t>合计</t>
  </si>
  <si>
    <t xml:space="preserve">基本支出	</t>
  </si>
  <si>
    <t>项目支出</t>
  </si>
  <si>
    <t>208</t>
  </si>
  <si>
    <t>社会保障和就业支出</t>
  </si>
  <si>
    <t xml:space="preserve">    20805</t>
  </si>
  <si>
    <t>行政事业单位养老支出</t>
  </si>
  <si>
    <t xml:space="preserve">        2080502</t>
  </si>
  <si>
    <t>事业单位离退休</t>
  </si>
  <si>
    <t xml:space="preserve">        2080505</t>
  </si>
  <si>
    <t>机关事业单位基本养老保险缴费支出</t>
  </si>
  <si>
    <t xml:space="preserve">        2080506</t>
  </si>
  <si>
    <t>机关事业单位职业年金缴费支出</t>
  </si>
  <si>
    <t>210</t>
  </si>
  <si>
    <t>卫生健康支出</t>
  </si>
  <si>
    <t xml:space="preserve">    21002</t>
  </si>
  <si>
    <t>公立医院</t>
  </si>
  <si>
    <t xml:space="preserve">        2100201</t>
  </si>
  <si>
    <t>综合医院</t>
  </si>
  <si>
    <t>221</t>
  </si>
  <si>
    <t>住房保障支出</t>
  </si>
  <si>
    <t xml:space="preserve">    22102</t>
  </si>
  <si>
    <t>住房改革支出</t>
  </si>
  <si>
    <t xml:space="preserve">        2210201</t>
  </si>
  <si>
    <t>住房公积金</t>
  </si>
  <si>
    <t>附表3</t>
  </si>
  <si>
    <t>2026年支出预算表(招标采购类)</t>
  </si>
  <si>
    <t>2026年招标采购总预算金额</t>
  </si>
  <si>
    <t>业务科室</t>
  </si>
  <si>
    <t>采购类目</t>
  </si>
  <si>
    <t>项目名称</t>
  </si>
  <si>
    <t>预算依据(请详细填写每个项目的预测依据、数据来源、核算方法)</t>
  </si>
  <si>
    <t>附件4</t>
  </si>
  <si>
    <t>2026年建设项目预算</t>
  </si>
  <si>
    <t>坐落位置</t>
  </si>
  <si>
    <t>开工时间</t>
  </si>
  <si>
    <t>建成时间</t>
  </si>
  <si>
    <t>投资总额</t>
  </si>
  <si>
    <t>已完成投资额</t>
  </si>
  <si>
    <t>2026年预计完成投资额</t>
  </si>
  <si>
    <t>已完成竣工决算额</t>
  </si>
  <si>
    <t>未竣工决算额</t>
  </si>
  <si>
    <t>未竣工决算原因</t>
  </si>
  <si>
    <t xml:space="preserve">已完成项目转固额 </t>
  </si>
  <si>
    <t>未转固原因</t>
  </si>
  <si>
    <t>使用状态</t>
  </si>
  <si>
    <t>备注</t>
  </si>
  <si>
    <t>附件5</t>
  </si>
  <si>
    <t>2026年债务化解计划</t>
  </si>
  <si>
    <t>序号</t>
  </si>
  <si>
    <t>2026年期初债务规模</t>
  </si>
  <si>
    <t>拖欠类型</t>
  </si>
  <si>
    <t>2026年预计化解规模</t>
  </si>
  <si>
    <t>“630”台账</t>
  </si>
  <si>
    <t>应付账款</t>
  </si>
  <si>
    <t>“630”台账总欠款61283.88万元,2026年偿还任务40.59%24875.13万元，截止2025年末已偿还18146.61万元，2026年预计化解规模6728.52万元。</t>
  </si>
  <si>
    <t>附件6</t>
  </si>
  <si>
    <t>医院全面预算绩效目标表</t>
  </si>
  <si>
    <t>（2026年度）</t>
  </si>
  <si>
    <t>公立医院全面预算</t>
  </si>
  <si>
    <t>市级主管部门</t>
  </si>
  <si>
    <t>市卫健委</t>
  </si>
  <si>
    <t>资金
情况
（万元）</t>
  </si>
  <si>
    <t>年度资金总额：</t>
  </si>
  <si>
    <t>财政拨款：</t>
  </si>
  <si>
    <t>非财政拨款：</t>
  </si>
  <si>
    <t>总
体
绩
效
目
标</t>
  </si>
  <si>
    <t>绩
效
指
标</t>
  </si>
  <si>
    <t>一级
指标</t>
  </si>
  <si>
    <t>二级指标</t>
  </si>
  <si>
    <t>三级指标</t>
  </si>
  <si>
    <t>指标值</t>
  </si>
  <si>
    <t>指标值说明</t>
  </si>
  <si>
    <t>产
出
指
标</t>
  </si>
  <si>
    <t>数量指标</t>
  </si>
  <si>
    <t>质量指标</t>
  </si>
  <si>
    <t>时效指标</t>
  </si>
  <si>
    <t>成本指标</t>
  </si>
  <si>
    <t>效
益
指
标</t>
  </si>
  <si>
    <t>经济效益
指标</t>
  </si>
  <si>
    <t>社会效益
指标</t>
  </si>
  <si>
    <t>生态效益
指标</t>
  </si>
  <si>
    <t>可持续影响指标</t>
  </si>
  <si>
    <t>满意度指标</t>
  </si>
  <si>
    <t>服务对象
满意度指标</t>
  </si>
  <si>
    <t>2026年预算金额</t>
  </si>
  <si>
    <t>总务科总计</t>
  </si>
  <si>
    <t>总务科</t>
  </si>
  <si>
    <t>货物类</t>
  </si>
  <si>
    <t>文具、办公用品采购</t>
  </si>
  <si>
    <t>包括：卫生纸、大盘纸、笔、笔记本、文件夹、文件盒、打印纸、电池、整理箱，抽纸擦手纸等；根据医院使用量和市场调研。</t>
  </si>
  <si>
    <t>力血清采购</t>
  </si>
  <si>
    <t>洗衣房力血清采购；根据医院往年使用量和市场调研</t>
  </si>
  <si>
    <t>铁质家具零星采购</t>
  </si>
  <si>
    <t>零星采购铁质文件柜、货架、更衣柜等；根据医院往年使用量和市场调研</t>
  </si>
  <si>
    <t>水暖木工及电工电料采购</t>
  </si>
  <si>
    <t>医院维修用电工材料、电线、开关、插座等；根据医院往年使用量和市场调研。</t>
  </si>
  <si>
    <t>购买方凳</t>
  </si>
  <si>
    <t>购买橡木方凳200个；根据市场调研。</t>
  </si>
  <si>
    <t>购买双摇病床</t>
  </si>
  <si>
    <t>购买病床，用于内外科楼提升改造；根据市场调研</t>
  </si>
  <si>
    <t>购买电动床</t>
  </si>
  <si>
    <t>购买电动床，用于内外科楼提升改造；根据市场调研</t>
  </si>
  <si>
    <t>复印纸采购项目</t>
  </si>
  <si>
    <t>A4、A3等复印纸；根据医院往年使用量和市场调研</t>
  </si>
  <si>
    <t>洗手液采购项目</t>
  </si>
  <si>
    <t>500ml洗手液采购；根据医院往年使用量和市场调研</t>
  </si>
  <si>
    <t>布类敷料采购</t>
  </si>
  <si>
    <t>购买各种布类敷料及手术衣、刷手衣等。根据医院手术量及市场调研</t>
  </si>
  <si>
    <t>棉织品</t>
  </si>
  <si>
    <t>医院临床科室病床被褥、床单、工作服食堂工装等；根据医院往年使用量和市场调研</t>
  </si>
  <si>
    <t>体检中心配套家具</t>
  </si>
  <si>
    <t>根据市场调研</t>
  </si>
  <si>
    <t>木质家具零星采购</t>
  </si>
  <si>
    <t>零星购置办公桌、办公椅、会议桌、靠背椅等；根据市场调研</t>
  </si>
  <si>
    <t>全院护士服采购</t>
  </si>
  <si>
    <t>购买护士服冬装、夏装；根据医院使用量和市场调研。</t>
  </si>
  <si>
    <t>全院护士鞋采购</t>
  </si>
  <si>
    <t>临床护士护士鞋采购，根据护士数量及上一年度采购</t>
  </si>
  <si>
    <t>洗衣房洗涤用品采购</t>
  </si>
  <si>
    <t>强力洗衣粉、氯漂粉等；根据医院往年使用量和市场调研</t>
  </si>
  <si>
    <t>购买锅炉房工业用盐</t>
  </si>
  <si>
    <t>根据往年用量及市场调研</t>
  </si>
  <si>
    <t>购买开水器维修材料</t>
  </si>
  <si>
    <t>用于医院开水器维修；根据市场调研</t>
  </si>
  <si>
    <t>应急物资一批</t>
  </si>
  <si>
    <t>突发应急情况购置物资；根据医院使用量和市场调研</t>
  </si>
  <si>
    <t>小计</t>
  </si>
  <si>
    <t>服务类</t>
  </si>
  <si>
    <t>电梯维保服务</t>
  </si>
  <si>
    <t>院内22台电梯维保服务；根据2025年维保服务合同金额和市场调研。</t>
  </si>
  <si>
    <t>二次供水水池、水箱清洗服务</t>
  </si>
  <si>
    <t>根据2025年清洗服务合同金额和市场调研。</t>
  </si>
  <si>
    <t>锅炉维保服务</t>
  </si>
  <si>
    <t>4台10吨锅炉维保；根据市场调研。</t>
  </si>
  <si>
    <t>防雷检测服务</t>
  </si>
  <si>
    <t>全院建筑物防雷检测；根据市场调研。</t>
  </si>
  <si>
    <t>配电室春检服务</t>
  </si>
  <si>
    <t>配电室春检服务；根据市场调研。</t>
  </si>
  <si>
    <t>锅炉、压力表、安全阀检测费</t>
  </si>
  <si>
    <t>锅炉房各种仪表检测</t>
  </si>
  <si>
    <t>其他突发应急维修</t>
  </si>
  <si>
    <t>包括人工维修费及材料费</t>
  </si>
  <si>
    <t>其他维修费</t>
  </si>
  <si>
    <t>日常其他维修费用</t>
  </si>
  <si>
    <t>汽车保险费</t>
  </si>
  <si>
    <t>车辆保险费（考虑车辆出险保费上浮）</t>
  </si>
  <si>
    <t>汽车维修费</t>
  </si>
  <si>
    <t>车辆维修</t>
  </si>
  <si>
    <t>空调维护费</t>
  </si>
  <si>
    <t>空调维护</t>
  </si>
  <si>
    <t>医院各种印刷费</t>
  </si>
  <si>
    <t>根据上一年度用量及市场调研</t>
  </si>
  <si>
    <t>计算机中心
总计</t>
  </si>
  <si>
    <t>计算机中心</t>
  </si>
  <si>
    <t>硒鼓、墨粉</t>
  </si>
  <si>
    <t>根据医院往年使用量和市场调研</t>
  </si>
  <si>
    <t>热敏标签纸</t>
  </si>
  <si>
    <t>压力灭菌指示标签</t>
  </si>
  <si>
    <t>染料墨水瓶、墨水袋、墨水盒</t>
  </si>
  <si>
    <t>腕带、腕带口、碳带</t>
  </si>
  <si>
    <t>色带、色带架</t>
  </si>
  <si>
    <t>电脑、云桌面系统</t>
  </si>
  <si>
    <t>按照各科室需求更新部分老旧电脑，市场调研</t>
  </si>
  <si>
    <t>打印机</t>
  </si>
  <si>
    <t>按照各科室需求更新部分老旧打印机，市场调研</t>
  </si>
  <si>
    <t>办公设备（口腔医院院区眼科）</t>
  </si>
  <si>
    <t>市场调研</t>
  </si>
  <si>
    <t>智能导检系统、健康管理系统、体检软件系统升级</t>
  </si>
  <si>
    <t>根据体检中心提供需求及市场调研</t>
  </si>
  <si>
    <t>DRG及医保智能审核管理系统</t>
  </si>
  <si>
    <t>根据医保办提供需求及市场调研</t>
  </si>
  <si>
    <t>体检报告打印机</t>
  </si>
  <si>
    <t>更换体检中心旧报告打印机，市场调研</t>
  </si>
  <si>
    <t>中医协同旗舰医院信息化建设项目</t>
  </si>
  <si>
    <t>实施方案</t>
  </si>
  <si>
    <t>电子签名和ca认证</t>
  </si>
  <si>
    <t>病案无纸化管理系统</t>
  </si>
  <si>
    <t>单病种质量管理与控制系统</t>
  </si>
  <si>
    <t>眼科检查信息系统</t>
  </si>
  <si>
    <t>人事档案数字化项目</t>
  </si>
  <si>
    <t>根据人事科提供需求及市场调研</t>
  </si>
  <si>
    <t>创伤中心紫云系统接入服务</t>
  </si>
  <si>
    <t>根据急诊科提供需求及市场调研</t>
  </si>
  <si>
    <t>软件正版化</t>
  </si>
  <si>
    <t>根据医院需求及市场调研</t>
  </si>
  <si>
    <t>手麻、重症系统软件维保费用</t>
  </si>
  <si>
    <t>根据签订合同金额测算</t>
  </si>
  <si>
    <t>电子票据系统软件维保费用</t>
  </si>
  <si>
    <t>OA系统维保费用</t>
  </si>
  <si>
    <t>根据医院往年签订合同金额</t>
  </si>
  <si>
    <t>体检管理系统维保费用</t>
  </si>
  <si>
    <t>信息终端设备维修及配件</t>
  </si>
  <si>
    <t>质控科病历打印服务费</t>
  </si>
  <si>
    <t>新综合楼排队叫号系统、信息引导及发布系统软维护费用（1年）</t>
  </si>
  <si>
    <t>设备2019年投入使用，已过质保期</t>
  </si>
  <si>
    <t>新综合楼核心网络设备维保</t>
  </si>
  <si>
    <t>绩效咨询服务与管理系统</t>
  </si>
  <si>
    <t>保卫科总计</t>
  </si>
  <si>
    <t>保卫科</t>
  </si>
  <si>
    <t>消防设备维保</t>
  </si>
  <si>
    <t>市场询价结合医院面积核算</t>
  </si>
  <si>
    <t>消防物联网维保</t>
  </si>
  <si>
    <t>市场询价</t>
  </si>
  <si>
    <t>安防监控设备维保</t>
  </si>
  <si>
    <t>全院安保服务</t>
  </si>
  <si>
    <t>一键报警服务费</t>
  </si>
  <si>
    <t>零星维修费</t>
  </si>
  <si>
    <t>根据实际维修结算</t>
  </si>
  <si>
    <t>入口闸机联网平台</t>
  </si>
  <si>
    <t>环保科总计</t>
  </si>
  <si>
    <t>环保科</t>
  </si>
  <si>
    <t>医废包装物费用</t>
  </si>
  <si>
    <t>根据医院使用量和市场调研</t>
  </si>
  <si>
    <t>绿植购买</t>
  </si>
  <si>
    <t>根据科室绿化需要和市场调研</t>
  </si>
  <si>
    <t>医废信息化管理耗材费用</t>
  </si>
  <si>
    <t>根据2025年合同金额</t>
  </si>
  <si>
    <t>污水用化工材料</t>
  </si>
  <si>
    <t>根据污水处理实际使用数量</t>
  </si>
  <si>
    <t>医院物业服务管理费</t>
  </si>
  <si>
    <t>根据2025年第三方招标控制价金额</t>
  </si>
  <si>
    <t>一次性塑料输液瓶回收三方协议（人员工资）</t>
  </si>
  <si>
    <t>污水处理第三方水质检测费</t>
  </si>
  <si>
    <t>医疗废物处置费用</t>
  </si>
  <si>
    <t>根据2024年合同金额</t>
  </si>
  <si>
    <t>医废在线收集设备维保费</t>
  </si>
  <si>
    <t>污泥处置费用</t>
  </si>
  <si>
    <t>根据医院使用量</t>
  </si>
  <si>
    <t>医疗废液处置费用</t>
  </si>
  <si>
    <t>清掏医院化粪池费用</t>
  </si>
  <si>
    <t>医院绿化改造服务</t>
  </si>
  <si>
    <t>根据2026年医院需要绿化改造的区域及2025年未付款金额11万元</t>
  </si>
  <si>
    <t>污水在线监测设备运维服务费用</t>
  </si>
  <si>
    <t>根据2026年市场调研</t>
  </si>
  <si>
    <t>污水自动监测设备比对监测费用</t>
  </si>
  <si>
    <t>基建科总计</t>
  </si>
  <si>
    <t>基建科</t>
  </si>
  <si>
    <t>工程类</t>
  </si>
  <si>
    <t>院内零星维修</t>
  </si>
  <si>
    <t>根据往年零星维修预估</t>
  </si>
  <si>
    <t>中西医协同“旗舰”医院建设-中医门诊、病房改造</t>
  </si>
  <si>
    <t>设备科总计</t>
  </si>
  <si>
    <t>设备科</t>
  </si>
  <si>
    <t>128排CT球管</t>
  </si>
  <si>
    <t>数字血管机球管</t>
  </si>
  <si>
    <t>探测器模块</t>
  </si>
  <si>
    <t>前庭功能检查仪（良性阵发性位置性眩晕诊疗系统）</t>
  </si>
  <si>
    <t>眼震电图检查系统</t>
  </si>
  <si>
    <t>高流量呼吸湿化氧疗仪</t>
  </si>
  <si>
    <t>口腔综合治疗牙椅</t>
  </si>
  <si>
    <t>全自动智能采血管理系统
(自动贴标机)</t>
  </si>
  <si>
    <t>耳鼻喉双工位检查工作站</t>
  </si>
  <si>
    <t>口腔科检查治疗椅</t>
  </si>
  <si>
    <t>12导联数字心电图系统</t>
  </si>
  <si>
    <t>全自动化学发光免疫分析仪</t>
  </si>
  <si>
    <t>多功能射线检测仪
（表面污染测量仪）</t>
  </si>
  <si>
    <t>磁振热治疗仪</t>
  </si>
  <si>
    <t>电脑中频治疗仪</t>
  </si>
  <si>
    <t>眼底照相机</t>
  </si>
  <si>
    <t>感觉神经定量检测仪</t>
  </si>
  <si>
    <t>小计（医院自筹资金）</t>
  </si>
  <si>
    <t>低频治疗仪</t>
  </si>
  <si>
    <t>脑功能（障碍）治疗仪</t>
  </si>
  <si>
    <t>吞咽神经和肌肉电刺激仪</t>
  </si>
  <si>
    <t>上下肢主被动运动评估训练仪
（成人款）</t>
  </si>
  <si>
    <t>智能中医灸疗床</t>
  </si>
  <si>
    <t>电脑恒温电蜡疗仪</t>
  </si>
  <si>
    <t>中药熏蒸仪</t>
  </si>
  <si>
    <t>明火艾灸仪</t>
  </si>
  <si>
    <t>全自动中医艾灸仪</t>
  </si>
  <si>
    <t>砭石电子罐疗仪</t>
  </si>
  <si>
    <t>小计（中西医协同“旗舰”医院建设）</t>
  </si>
  <si>
    <t>熏洗仪</t>
  </si>
  <si>
    <t>甲状腺神经监测仪</t>
  </si>
  <si>
    <t>射频消融机（系统）</t>
  </si>
  <si>
    <t>乳腺旋切机</t>
  </si>
  <si>
    <t>便携式超声机</t>
  </si>
  <si>
    <t>经腋窝无充气腔镜甲状腺拉钩</t>
  </si>
  <si>
    <t>肝功能储备测量仪</t>
  </si>
  <si>
    <t>金手指、开放精细器械、腹腔镜器械(备加长戳卡）</t>
  </si>
  <si>
    <t>小计（2025年甘肃省临床重点专科能力提升项目
（普外科））</t>
  </si>
  <si>
    <t>脉诊仪</t>
  </si>
  <si>
    <t>艾灸仪</t>
  </si>
  <si>
    <t>中医湿热敷</t>
  </si>
  <si>
    <t>电针仪</t>
  </si>
  <si>
    <t>特定电磁波</t>
  </si>
  <si>
    <t>红外线理疗灯</t>
  </si>
  <si>
    <t>小计（杨衍涛名中医工作室建设项目）</t>
  </si>
  <si>
    <t>中药提取罐加药液贮存罐</t>
  </si>
  <si>
    <t>高效液相色谱仪（二极管阵列检测器、荧光检测器、蒸发光散射检测器）</t>
  </si>
  <si>
    <t>紫外-可见分光光度仪</t>
  </si>
  <si>
    <t>恒温干燥箱</t>
  </si>
  <si>
    <t>真空干燥箱</t>
  </si>
  <si>
    <t>电子天平（十万分之一）</t>
  </si>
  <si>
    <t>溶出度仪</t>
  </si>
  <si>
    <t>万能粉碎机</t>
  </si>
  <si>
    <t>薄层色谱扫描仪</t>
  </si>
  <si>
    <t>高速离心机</t>
  </si>
  <si>
    <t>大容量离心机</t>
  </si>
  <si>
    <t>喷雾干燥</t>
  </si>
  <si>
    <t>全自动颗粒包装机</t>
  </si>
  <si>
    <t>通风橱</t>
  </si>
  <si>
    <t>实验台</t>
  </si>
  <si>
    <t>超纯水机</t>
  </si>
  <si>
    <t>高速粉碎机</t>
  </si>
  <si>
    <t>小计（中药制剂室改造项目）</t>
  </si>
  <si>
    <t>中医四诊仪</t>
  </si>
  <si>
    <t>中医体质辨识仪</t>
  </si>
  <si>
    <t>全自动智能蜡疗系统(多功能恒温蜡疗机)</t>
  </si>
  <si>
    <t>医用中药熏蒸治疗仪 (全身平躺熏蒸治疗床)</t>
  </si>
  <si>
    <t>医用中药熏蒸治疗仪
(推车、双头)</t>
  </si>
  <si>
    <t>气压弹道式
体外冲击波治疗仪</t>
  </si>
  <si>
    <t>干涉波治疗仪</t>
  </si>
  <si>
    <t>红外偏振光治疗仪</t>
  </si>
  <si>
    <t>吞咽障碍治疗仪
（便携）</t>
  </si>
  <si>
    <t>超短波治疗仪
（脉冲）</t>
  </si>
  <si>
    <t>经颅磁治疗仪</t>
  </si>
  <si>
    <t>神经肌肉电刺激仪</t>
  </si>
  <si>
    <t>电脑中频电疗仪</t>
  </si>
  <si>
    <t>脉冲电针治疗仪</t>
  </si>
  <si>
    <t>光电感应多媒体人体针灸穴位发光模型</t>
  </si>
  <si>
    <t>各类针灸/按摩模型套装</t>
  </si>
  <si>
    <t>小计（创建中西医优势专科项目）</t>
  </si>
  <si>
    <t>超高端全数字化彩色多普勒超声诊断仪（心脏腔内超声诊断仪）</t>
  </si>
  <si>
    <t>体外膜肺氧合（ECMO）</t>
  </si>
  <si>
    <t>血管内超声诊断系统、冠状动脉造影血流储备分数分析/测量系统</t>
  </si>
  <si>
    <t>连续式床旁血滤机（CRRT）</t>
  </si>
  <si>
    <t>ACT仪</t>
  </si>
  <si>
    <t>动态心电血压二合一机</t>
  </si>
  <si>
    <t>小计（2026年国家级临床重点专科建设项目
（心血管内科）</t>
  </si>
  <si>
    <t>飞利浦3.0T磁共振设备保修服务</t>
  </si>
  <si>
    <t>通过市场调研</t>
  </si>
  <si>
    <t>全飞秒设备保修服务</t>
  </si>
  <si>
    <t>视野计保修服务</t>
  </si>
  <si>
    <t>准分子激光系统保修服务</t>
  </si>
  <si>
    <t>彩色超声诊断仪保修服务</t>
  </si>
  <si>
    <t>空调净化系统保修服务</t>
  </si>
  <si>
    <t>手术净化设备保修服务</t>
  </si>
  <si>
    <t>工会总计</t>
  </si>
  <si>
    <t>工会</t>
  </si>
  <si>
    <t>2026年春节慰问品采购</t>
  </si>
  <si>
    <t>春节福利品（标准300元\人，约1800人）。</t>
  </si>
  <si>
    <t>财务科总计</t>
  </si>
  <si>
    <t>财务科</t>
  </si>
  <si>
    <t>新建业务综合楼财务决算</t>
  </si>
  <si>
    <t>宣传科总计</t>
  </si>
  <si>
    <t>宣传科</t>
  </si>
  <si>
    <t>口腔医院楼体制作安装医院名称及眼科门诊LED大字标识</t>
  </si>
  <si>
    <t>审计科总计</t>
  </si>
  <si>
    <t>审计科</t>
  </si>
  <si>
    <t>2025年度财务收支专项审计</t>
  </si>
  <si>
    <t>参照《关于转发国家发展改革委财政部会计师事务所服务收费管理办法的通知》（甘发改服务［2013］5号）</t>
  </si>
  <si>
    <t>为人民健康提供医疗和护理保健服务，医疗与护理、医学教学、医学研究、卫生医疗人员培训等，为本地区及周边人民提供医疗救治、健康保健等服务，同时通过提高科研、教学、预防、保健、康复等方面的综合水平，全方位为人民提供优质的医疗服务。保障职工基本生活，提高职工积极性。落实政策性补亏项目，提升医院影响力和发展力，促进合理用药，减轻患者负担。完成卫生科技发展项目，完成验收结题，提升技术人员及团队科研学术水平，推动医院科学技术进步。</t>
    <phoneticPr fontId="32" type="noConversion"/>
  </si>
  <si>
    <t xml:space="preserve"> 处方合格率</t>
    <phoneticPr fontId="32" type="noConversion"/>
  </si>
  <si>
    <t xml:space="preserve"> ≥98%</t>
    <phoneticPr fontId="32" type="noConversion"/>
  </si>
  <si>
    <t xml:space="preserve"> =100%</t>
    <phoneticPr fontId="32" type="noConversion"/>
  </si>
  <si>
    <t>药品收入占医疗收入比重</t>
    <phoneticPr fontId="32" type="noConversion"/>
  </si>
  <si>
    <t>药品成本有所降低</t>
    <phoneticPr fontId="32" type="noConversion"/>
  </si>
  <si>
    <t>医疗收入有所提高</t>
    <phoneticPr fontId="32" type="noConversion"/>
  </si>
  <si>
    <t>降低</t>
    <phoneticPr fontId="32" type="noConversion"/>
  </si>
  <si>
    <t>提高</t>
    <phoneticPr fontId="32" type="noConversion"/>
  </si>
  <si>
    <t>医院就医设施完善</t>
    <phoneticPr fontId="32" type="noConversion"/>
  </si>
  <si>
    <t>医疗服务能力提升</t>
    <phoneticPr fontId="32" type="noConversion"/>
  </si>
  <si>
    <t>完善</t>
    <phoneticPr fontId="32" type="noConversion"/>
  </si>
  <si>
    <t>提升</t>
    <phoneticPr fontId="32" type="noConversion"/>
  </si>
  <si>
    <t>医疗废物处置合规</t>
    <phoneticPr fontId="32" type="noConversion"/>
  </si>
  <si>
    <t>污水处理合规</t>
    <phoneticPr fontId="32" type="noConversion"/>
  </si>
  <si>
    <t>合规</t>
    <phoneticPr fontId="32" type="noConversion"/>
  </si>
  <si>
    <t>组织建设良好</t>
    <phoneticPr fontId="32" type="noConversion"/>
  </si>
  <si>
    <t>制度建设完善</t>
    <phoneticPr fontId="32" type="noConversion"/>
  </si>
  <si>
    <t>良好</t>
    <phoneticPr fontId="32" type="noConversion"/>
  </si>
  <si>
    <t>职工满意度</t>
    <phoneticPr fontId="32" type="noConversion"/>
  </si>
  <si>
    <t>患者满意度</t>
    <phoneticPr fontId="32" type="noConversion"/>
  </si>
  <si>
    <t xml:space="preserve"> ≥85%</t>
    <phoneticPr fontId="32" type="noConversion"/>
  </si>
  <si>
    <t>院长：                  分管院长：                     财务：                      审计：                    制表：</t>
    <phoneticPr fontId="32" type="noConversion"/>
  </si>
  <si>
    <t>院长：                    分管院长：                  财务：                  审计：                  制表：</t>
    <phoneticPr fontId="32" type="noConversion"/>
  </si>
  <si>
    <t>院长：                      分管院长：               财务：         审计：                   制表：</t>
    <phoneticPr fontId="32" type="noConversion"/>
  </si>
  <si>
    <r>
      <t>1.</t>
    </r>
    <r>
      <rPr>
        <b/>
        <sz val="9"/>
        <color rgb="FF000000"/>
        <rFont val="宋体"/>
        <family val="3"/>
        <charset val="134"/>
      </rPr>
      <t>工资和福利费用</t>
    </r>
  </si>
  <si>
    <r>
      <t xml:space="preserve">院长：             </t>
    </r>
    <r>
      <rPr>
        <sz val="11"/>
        <color theme="1"/>
        <rFont val="宋体"/>
        <family val="3"/>
        <charset val="134"/>
        <scheme val="minor"/>
      </rPr>
      <t>分管院长：              财务</t>
    </r>
    <r>
      <rPr>
        <sz val="11"/>
        <color theme="1"/>
        <rFont val="宋体"/>
        <family val="3"/>
        <charset val="134"/>
        <scheme val="minor"/>
      </rPr>
      <t>：                审计：</t>
    </r>
    <r>
      <rPr>
        <sz val="11"/>
        <color theme="1"/>
        <rFont val="宋体"/>
        <family val="3"/>
        <charset val="134"/>
        <scheme val="minor"/>
      </rPr>
      <t xml:space="preserve">             </t>
    </r>
    <r>
      <rPr>
        <sz val="11"/>
        <color theme="1"/>
        <rFont val="宋体"/>
        <family val="3"/>
        <charset val="134"/>
        <scheme val="minor"/>
      </rPr>
      <t>制表：</t>
    </r>
    <phoneticPr fontId="32" type="noConversion"/>
  </si>
  <si>
    <r>
      <t xml:space="preserve">院长：                      分管院长：               财务：        </t>
    </r>
    <r>
      <rPr>
        <sz val="11"/>
        <color theme="1"/>
        <rFont val="宋体"/>
        <family val="3"/>
        <charset val="134"/>
        <scheme val="minor"/>
      </rPr>
      <t xml:space="preserve">    </t>
    </r>
    <r>
      <rPr>
        <sz val="11"/>
        <color theme="1"/>
        <rFont val="宋体"/>
        <family val="3"/>
        <charset val="134"/>
        <scheme val="minor"/>
      </rPr>
      <t xml:space="preserve"> 审计：             制表：</t>
    </r>
    <phoneticPr fontId="32" type="noConversion"/>
  </si>
  <si>
    <t>科室设置</t>
    <phoneticPr fontId="32" type="noConversion"/>
  </si>
  <si>
    <t xml:space="preserve"> =87个</t>
    <phoneticPr fontId="32" type="noConversion"/>
  </si>
  <si>
    <t>事业收入</t>
    <phoneticPr fontId="32" type="noConversion"/>
  </si>
  <si>
    <t xml:space="preserve"> ≥60000万元</t>
    <phoneticPr fontId="32" type="noConversion"/>
  </si>
  <si>
    <t>诊疗规范率</t>
    <phoneticPr fontId="32" type="noConversion"/>
  </si>
  <si>
    <t>平均住院天数</t>
    <phoneticPr fontId="32" type="noConversion"/>
  </si>
  <si>
    <t>病床周转率</t>
    <phoneticPr fontId="32" type="noConversion"/>
  </si>
  <si>
    <t xml:space="preserve"> ≥75%</t>
    <phoneticPr fontId="32" type="noConversion"/>
  </si>
  <si>
    <t xml:space="preserve"> ≤30%</t>
    <phoneticPr fontId="32" type="noConversion"/>
  </si>
  <si>
    <t xml:space="preserve"> ≤7天</t>
    <phoneticPr fontId="32" type="noConversion"/>
  </si>
  <si>
    <t>实际开发床位</t>
    <phoneticPr fontId="32" type="noConversion"/>
  </si>
  <si>
    <t>≥1100张</t>
    <phoneticPr fontId="32" type="noConversion"/>
  </si>
</sst>
</file>

<file path=xl/styles.xml><?xml version="1.0" encoding="utf-8"?>
<styleSheet xmlns="http://schemas.openxmlformats.org/spreadsheetml/2006/main">
  <numFmts count="6">
    <numFmt numFmtId="176" formatCode="0.00_ "/>
    <numFmt numFmtId="177" formatCode="#.00"/>
    <numFmt numFmtId="178" formatCode="0.0"/>
    <numFmt numFmtId="179" formatCode="#"/>
    <numFmt numFmtId="180" formatCode="#,##0.00_ "/>
    <numFmt numFmtId="181" formatCode="#,##0.00_ ;;"/>
  </numFmts>
  <fonts count="40">
    <font>
      <sz val="11"/>
      <color theme="1"/>
      <name val="宋体"/>
      <charset val="134"/>
      <scheme val="minor"/>
    </font>
    <font>
      <sz val="12"/>
      <name val="宋体"/>
      <family val="3"/>
      <charset val="134"/>
    </font>
    <font>
      <b/>
      <sz val="20"/>
      <name val="宋体"/>
      <family val="3"/>
      <charset val="134"/>
    </font>
    <font>
      <sz val="14"/>
      <name val="仿宋_GB2312"/>
      <charset val="134"/>
    </font>
    <font>
      <sz val="10"/>
      <color indexed="8"/>
      <name val="宋体"/>
      <family val="3"/>
      <charset val="134"/>
    </font>
    <font>
      <b/>
      <sz val="18"/>
      <color theme="1"/>
      <name val="宋体"/>
      <family val="3"/>
      <charset val="134"/>
      <scheme val="minor"/>
    </font>
    <font>
      <sz val="18"/>
      <color theme="1"/>
      <name val="方正小标宋简体"/>
      <charset val="134"/>
    </font>
    <font>
      <b/>
      <sz val="12"/>
      <color theme="1"/>
      <name val="宋体"/>
      <family val="3"/>
      <charset val="134"/>
      <scheme val="minor"/>
    </font>
    <font>
      <b/>
      <sz val="12"/>
      <color theme="1"/>
      <name val="宋体"/>
      <family val="3"/>
      <charset val="134"/>
    </font>
    <font>
      <sz val="12"/>
      <color theme="1"/>
      <name val="宋体"/>
      <family val="3"/>
      <charset val="134"/>
      <scheme val="minor"/>
    </font>
    <font>
      <sz val="12"/>
      <color rgb="FF000000"/>
      <name val="宋体"/>
      <family val="3"/>
      <charset val="134"/>
    </font>
    <font>
      <sz val="12"/>
      <color indexed="8"/>
      <name val="Dialog"/>
      <family val="1"/>
    </font>
    <font>
      <sz val="18"/>
      <color indexed="8"/>
      <name val="Dialog"/>
      <family val="1"/>
    </font>
    <font>
      <sz val="10"/>
      <color theme="1"/>
      <name val="宋体"/>
      <family val="3"/>
      <charset val="134"/>
      <scheme val="minor"/>
    </font>
    <font>
      <sz val="11"/>
      <name val="宋体"/>
      <family val="3"/>
      <charset val="134"/>
    </font>
    <font>
      <b/>
      <sz val="16"/>
      <color theme="1"/>
      <name val="宋体"/>
      <family val="3"/>
      <charset val="134"/>
      <scheme val="minor"/>
    </font>
    <font>
      <sz val="10"/>
      <color theme="1"/>
      <name val="方正小标宋简体"/>
      <charset val="134"/>
    </font>
    <font>
      <b/>
      <sz val="10"/>
      <name val="宋体"/>
      <family val="3"/>
      <charset val="134"/>
    </font>
    <font>
      <sz val="9"/>
      <color theme="1"/>
      <name val="宋体"/>
      <family val="3"/>
      <charset val="134"/>
      <scheme val="minor"/>
    </font>
    <font>
      <sz val="10"/>
      <name val="宋体"/>
      <family val="3"/>
      <charset val="134"/>
    </font>
    <font>
      <b/>
      <sz val="9"/>
      <color indexed="8"/>
      <name val="宋体"/>
      <family val="3"/>
      <charset val="134"/>
    </font>
    <font>
      <b/>
      <sz val="9"/>
      <color rgb="FF000000"/>
      <name val="Dialog"/>
      <family val="1"/>
    </font>
    <font>
      <b/>
      <sz val="9"/>
      <color rgb="FF000000"/>
      <name val="宋体"/>
      <family val="3"/>
      <charset val="134"/>
    </font>
    <font>
      <b/>
      <sz val="9"/>
      <color theme="1"/>
      <name val="宋体"/>
      <family val="3"/>
      <charset val="134"/>
      <scheme val="minor"/>
    </font>
    <font>
      <sz val="14"/>
      <color theme="1"/>
      <name val="宋体"/>
      <family val="3"/>
      <charset val="134"/>
      <scheme val="minor"/>
    </font>
    <font>
      <b/>
      <sz val="18"/>
      <color indexed="8"/>
      <name val="宋体"/>
      <family val="3"/>
      <charset val="134"/>
    </font>
    <font>
      <sz val="9"/>
      <color indexed="8"/>
      <name val="Dialog"/>
      <family val="1"/>
    </font>
    <font>
      <b/>
      <sz val="9"/>
      <color indexed="8"/>
      <name val="Dialog"/>
      <family val="1"/>
    </font>
    <font>
      <sz val="11"/>
      <color theme="1"/>
      <name val="宋体"/>
      <family val="3"/>
      <charset val="134"/>
      <scheme val="minor"/>
    </font>
    <font>
      <sz val="10"/>
      <name val="Arial"/>
      <family val="2"/>
    </font>
    <font>
      <sz val="12"/>
      <color rgb="FF000000"/>
      <name val="Dialog"/>
      <family val="1"/>
    </font>
    <font>
      <sz val="9"/>
      <name val="宋体"/>
      <family val="3"/>
      <charset val="134"/>
    </font>
    <font>
      <sz val="9"/>
      <name val="宋体"/>
      <family val="3"/>
      <charset val="134"/>
      <scheme val="minor"/>
    </font>
    <font>
      <sz val="10"/>
      <name val="仿宋_GB2312"/>
      <charset val="134"/>
    </font>
    <font>
      <b/>
      <sz val="9"/>
      <name val="宋体"/>
      <family val="3"/>
      <charset val="134"/>
      <scheme val="minor"/>
    </font>
    <font>
      <b/>
      <sz val="9"/>
      <name val="宋体"/>
      <family val="3"/>
      <charset val="134"/>
    </font>
    <font>
      <sz val="9"/>
      <color indexed="8"/>
      <name val="宋体"/>
      <family val="3"/>
      <charset val="134"/>
    </font>
    <font>
      <sz val="10"/>
      <color indexed="8"/>
      <name val="Dialog"/>
      <family val="1"/>
    </font>
    <font>
      <b/>
      <sz val="10"/>
      <color indexed="8"/>
      <name val="Dialog"/>
      <family val="1"/>
    </font>
    <font>
      <b/>
      <sz val="10"/>
      <color rgb="FF000000"/>
      <name val="Dialog"/>
      <family val="1"/>
    </font>
  </fonts>
  <fills count="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9" tint="0.79985961485641044"/>
        <bgColor indexed="64"/>
      </patternFill>
    </fill>
    <fill>
      <patternFill patternType="solid">
        <fgColor theme="6" tint="0.79995117038483843"/>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right/>
      <top style="thin">
        <color auto="1"/>
      </top>
      <bottom/>
      <diagonal/>
    </border>
  </borders>
  <cellStyleXfs count="4">
    <xf numFmtId="0" fontId="0" fillId="0" borderId="0">
      <alignment vertical="center"/>
    </xf>
    <xf numFmtId="0" fontId="28" fillId="0" borderId="0">
      <alignment vertical="center"/>
    </xf>
    <xf numFmtId="0" fontId="29" fillId="0" borderId="0" applyNumberFormat="0" applyFont="0" applyFill="0" applyBorder="0" applyAlignment="0" applyProtection="0"/>
    <xf numFmtId="0" fontId="28" fillId="0" borderId="0">
      <alignment vertical="center"/>
    </xf>
  </cellStyleXfs>
  <cellXfs count="184">
    <xf numFmtId="0" fontId="0" fillId="0" borderId="0" xfId="0">
      <alignment vertical="center"/>
    </xf>
    <xf numFmtId="0" fontId="1" fillId="0" borderId="0" xfId="1" applyFont="1" applyFill="1" applyAlignment="1">
      <alignment vertical="center" wrapText="1"/>
    </xf>
    <xf numFmtId="0" fontId="3" fillId="0" borderId="1" xfId="1" applyFont="1" applyFill="1" applyBorder="1" applyAlignment="1">
      <alignment horizontal="center" vertical="center" wrapText="1"/>
    </xf>
    <xf numFmtId="0" fontId="3" fillId="0" borderId="3" xfId="1" applyFont="1" applyFill="1" applyBorder="1" applyAlignment="1">
      <alignment vertical="center" wrapText="1"/>
    </xf>
    <xf numFmtId="0" fontId="3" fillId="0" borderId="1" xfId="1" applyFont="1" applyFill="1" applyBorder="1" applyAlignment="1">
      <alignment vertical="center" wrapText="1"/>
    </xf>
    <xf numFmtId="9" fontId="3" fillId="0" borderId="1" xfId="1" applyNumberFormat="1" applyFont="1" applyFill="1" applyBorder="1" applyAlignment="1">
      <alignment vertical="center" wrapText="1"/>
    </xf>
    <xf numFmtId="49" fontId="4" fillId="0" borderId="1" xfId="2" applyNumberFormat="1" applyFont="1" applyBorder="1" applyAlignment="1">
      <alignment horizontal="center" vertical="center" wrapText="1"/>
    </xf>
    <xf numFmtId="0" fontId="0" fillId="0" borderId="0" xfId="0" applyAlignment="1">
      <alignment horizontal="center" vertical="center"/>
    </xf>
    <xf numFmtId="0" fontId="0" fillId="0" borderId="0" xfId="0" applyAlignment="1"/>
    <xf numFmtId="0" fontId="6" fillId="0" borderId="0"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center" vertical="center" wrapText="1"/>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12" fillId="0" borderId="0" xfId="0" applyFont="1" applyBorder="1" applyAlignment="1">
      <alignment horizontal="center" vertical="center"/>
    </xf>
    <xf numFmtId="0" fontId="13" fillId="0" borderId="0" xfId="0" applyFont="1" applyAlignment="1">
      <alignment horizontal="center" vertical="center"/>
    </xf>
    <xf numFmtId="0" fontId="0" fillId="0" borderId="0" xfId="0" applyFill="1" applyAlignment="1"/>
    <xf numFmtId="0" fontId="14" fillId="0" borderId="0" xfId="0" applyFont="1" applyFill="1" applyAlignment="1"/>
    <xf numFmtId="0" fontId="16" fillId="0" borderId="0" xfId="0" applyFont="1" applyFill="1" applyBorder="1" applyAlignment="1">
      <alignment horizontal="center" vertical="center"/>
    </xf>
    <xf numFmtId="0" fontId="13" fillId="0" borderId="0" xfId="0" applyFont="1" applyFill="1" applyAlignment="1">
      <alignment horizontal="center" vertical="center"/>
    </xf>
    <xf numFmtId="0" fontId="13" fillId="0" borderId="0" xfId="0" applyFont="1" applyBorder="1" applyAlignment="1">
      <alignment horizontal="center" vertical="center" wrapText="1"/>
    </xf>
    <xf numFmtId="0" fontId="18" fillId="0" borderId="1" xfId="0" applyFont="1" applyBorder="1" applyAlignment="1">
      <alignment vertical="center" wrapText="1"/>
    </xf>
    <xf numFmtId="49" fontId="20" fillId="0" borderId="9" xfId="0" applyNumberFormat="1" applyFont="1" applyBorder="1" applyAlignment="1">
      <alignment horizontal="left" vertical="center"/>
    </xf>
    <xf numFmtId="0" fontId="18" fillId="0" borderId="10" xfId="0" applyFont="1" applyBorder="1" applyAlignment="1">
      <alignment vertical="center" wrapText="1"/>
    </xf>
    <xf numFmtId="49" fontId="20" fillId="0" borderId="5" xfId="0" applyNumberFormat="1" applyFont="1" applyBorder="1" applyAlignment="1">
      <alignment horizontal="left" vertical="center"/>
    </xf>
    <xf numFmtId="49" fontId="21" fillId="0" borderId="5" xfId="0" applyNumberFormat="1" applyFont="1" applyBorder="1" applyAlignment="1">
      <alignment horizontal="left" vertical="center"/>
    </xf>
    <xf numFmtId="0" fontId="19" fillId="0" borderId="1" xfId="0" applyNumberFormat="1" applyFont="1" applyFill="1" applyBorder="1" applyAlignment="1" applyProtection="1">
      <alignment horizontal="left" vertical="center" wrapText="1"/>
    </xf>
    <xf numFmtId="0" fontId="19" fillId="5" borderId="1" xfId="0" applyNumberFormat="1" applyFont="1" applyFill="1" applyBorder="1" applyAlignment="1" applyProtection="1">
      <alignment horizontal="left" vertical="center" wrapText="1"/>
    </xf>
    <xf numFmtId="0" fontId="17" fillId="0" borderId="1" xfId="0" applyNumberFormat="1" applyFont="1" applyFill="1" applyBorder="1" applyAlignment="1" applyProtection="1">
      <alignment horizontal="left" vertical="center" wrapText="1"/>
    </xf>
    <xf numFmtId="0" fontId="17" fillId="0" borderId="1" xfId="0" applyNumberFormat="1" applyFont="1" applyFill="1" applyBorder="1" applyAlignment="1" applyProtection="1">
      <alignment vertical="center" wrapText="1"/>
    </xf>
    <xf numFmtId="0" fontId="13" fillId="0" borderId="11" xfId="0" applyFont="1" applyBorder="1">
      <alignment vertical="center"/>
    </xf>
    <xf numFmtId="180" fontId="18" fillId="0" borderId="1" xfId="0" applyNumberFormat="1" applyFont="1" applyBorder="1" applyAlignment="1">
      <alignment vertical="center" wrapText="1"/>
    </xf>
    <xf numFmtId="0" fontId="18" fillId="0" borderId="1" xfId="1" applyFont="1" applyBorder="1" applyAlignment="1">
      <alignment vertical="center" wrapText="1"/>
    </xf>
    <xf numFmtId="0" fontId="22" fillId="0" borderId="5" xfId="0" applyFont="1" applyBorder="1" applyAlignment="1">
      <alignment horizontal="left" vertical="center"/>
    </xf>
    <xf numFmtId="0" fontId="23" fillId="0" borderId="1" xfId="0" applyFont="1" applyBorder="1" applyAlignment="1">
      <alignment vertical="center" wrapText="1"/>
    </xf>
    <xf numFmtId="0" fontId="24" fillId="0" borderId="0" xfId="0" applyFont="1" applyAlignment="1"/>
    <xf numFmtId="0" fontId="18" fillId="0" borderId="0" xfId="0" applyFont="1" applyAlignment="1"/>
    <xf numFmtId="49" fontId="26" fillId="0" borderId="5" xfId="0" applyNumberFormat="1" applyFont="1" applyBorder="1" applyAlignment="1">
      <alignment horizontal="center" vertical="center"/>
    </xf>
    <xf numFmtId="4" fontId="26" fillId="0" borderId="5" xfId="0" applyNumberFormat="1" applyFont="1" applyBorder="1" applyAlignment="1">
      <alignment horizontal="right" vertical="center"/>
    </xf>
    <xf numFmtId="4" fontId="27" fillId="0" borderId="5" xfId="0" applyNumberFormat="1" applyFont="1" applyBorder="1" applyAlignment="1">
      <alignment horizontal="right" vertical="center"/>
    </xf>
    <xf numFmtId="49" fontId="27" fillId="0" borderId="5" xfId="0" applyNumberFormat="1" applyFont="1" applyBorder="1" applyAlignment="1">
      <alignment horizontal="left" vertical="center"/>
    </xf>
    <xf numFmtId="0" fontId="20" fillId="0" borderId="5" xfId="0" applyFont="1" applyBorder="1" applyAlignment="1">
      <alignment horizontal="left" vertical="center"/>
    </xf>
    <xf numFmtId="0" fontId="26" fillId="0" borderId="5" xfId="0" applyFont="1" applyBorder="1" applyAlignment="1">
      <alignment horizontal="right" vertical="center"/>
    </xf>
    <xf numFmtId="0" fontId="27" fillId="0" borderId="5" xfId="0" applyFont="1" applyBorder="1" applyAlignment="1">
      <alignment horizontal="left" vertical="center"/>
    </xf>
    <xf numFmtId="0" fontId="26" fillId="0" borderId="5" xfId="0" applyFont="1" applyBorder="1" applyAlignment="1">
      <alignment horizontal="left" vertical="center"/>
    </xf>
    <xf numFmtId="0" fontId="27" fillId="0" borderId="5" xfId="0" applyFont="1" applyBorder="1" applyAlignment="1">
      <alignment horizontal="center" vertical="center"/>
    </xf>
    <xf numFmtId="0" fontId="26" fillId="0" borderId="5" xfId="0" applyFont="1" applyBorder="1" applyAlignment="1">
      <alignment horizontal="center" vertical="center"/>
    </xf>
    <xf numFmtId="0" fontId="27" fillId="0" borderId="5" xfId="0" applyFont="1" applyBorder="1" applyAlignment="1">
      <alignment horizontal="right" vertical="center"/>
    </xf>
    <xf numFmtId="49" fontId="27" fillId="0" borderId="5" xfId="0" applyNumberFormat="1" applyFont="1" applyBorder="1" applyAlignment="1">
      <alignment horizontal="center" vertical="center"/>
    </xf>
    <xf numFmtId="180" fontId="27" fillId="0" borderId="5" xfId="0" applyNumberFormat="1" applyFont="1" applyBorder="1" applyAlignment="1">
      <alignment horizontal="right" vertical="center"/>
    </xf>
    <xf numFmtId="49" fontId="26" fillId="0" borderId="5" xfId="0" applyNumberFormat="1" applyFont="1" applyBorder="1" applyAlignment="1">
      <alignment horizontal="left" vertical="center"/>
    </xf>
    <xf numFmtId="0" fontId="0" fillId="0" borderId="0" xfId="0" applyFont="1" applyAlignment="1">
      <alignment horizontal="left" vertical="center"/>
    </xf>
    <xf numFmtId="0" fontId="0" fillId="0" borderId="0" xfId="0" applyFont="1" applyAlignment="1">
      <alignment horizontal="center" vertical="center"/>
    </xf>
    <xf numFmtId="0" fontId="18" fillId="0" borderId="1" xfId="0" applyFont="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 xfId="3" applyFont="1" applyBorder="1" applyAlignment="1">
      <alignment vertical="center" wrapText="1"/>
    </xf>
    <xf numFmtId="0" fontId="34" fillId="0" borderId="1" xfId="3" applyFont="1" applyBorder="1" applyAlignment="1">
      <alignment horizontal="center" vertical="center" wrapText="1"/>
    </xf>
    <xf numFmtId="0" fontId="32" fillId="0" borderId="1" xfId="3" applyFont="1" applyBorder="1" applyAlignment="1">
      <alignment horizontal="left" vertical="center" wrapText="1"/>
    </xf>
    <xf numFmtId="0" fontId="32" fillId="0" borderId="1" xfId="3" applyFont="1" applyBorder="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0" fontId="32" fillId="0" borderId="1" xfId="0" applyFont="1" applyBorder="1" applyAlignment="1">
      <alignment horizontal="left" vertical="center" wrapText="1"/>
    </xf>
    <xf numFmtId="0" fontId="32" fillId="0" borderId="0" xfId="0" applyFont="1" applyAlignment="1">
      <alignment horizontal="center" vertical="center"/>
    </xf>
    <xf numFmtId="0" fontId="32"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6" borderId="1" xfId="0" applyFont="1" applyFill="1" applyBorder="1" applyAlignment="1">
      <alignment horizontal="left" vertical="center" wrapText="1"/>
    </xf>
    <xf numFmtId="0" fontId="32"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2" xfId="0" applyFont="1" applyFill="1" applyBorder="1" applyAlignment="1">
      <alignment horizontal="center" vertical="center" wrapText="1"/>
    </xf>
    <xf numFmtId="0" fontId="32" fillId="0" borderId="8" xfId="0" applyFont="1" applyFill="1" applyBorder="1" applyAlignment="1">
      <alignment horizontal="center" vertical="center"/>
    </xf>
    <xf numFmtId="0" fontId="32" fillId="0" borderId="13" xfId="0" applyFont="1" applyFill="1" applyBorder="1" applyAlignment="1">
      <alignment horizontal="center" vertical="center" wrapText="1"/>
    </xf>
    <xf numFmtId="176" fontId="34" fillId="0" borderId="1" xfId="3" applyNumberFormat="1" applyFont="1" applyBorder="1" applyAlignment="1">
      <alignment horizontal="center" vertical="center"/>
    </xf>
    <xf numFmtId="0" fontId="32" fillId="0" borderId="10" xfId="0" applyFont="1" applyFill="1" applyBorder="1" applyAlignment="1">
      <alignment horizontal="center" vertical="center"/>
    </xf>
    <xf numFmtId="0" fontId="32" fillId="0" borderId="10" xfId="0" applyFont="1" applyFill="1" applyBorder="1" applyAlignment="1">
      <alignment horizontal="left" vertical="center" wrapText="1"/>
    </xf>
    <xf numFmtId="0" fontId="34" fillId="0" borderId="1" xfId="3" applyFont="1" applyBorder="1" applyAlignment="1">
      <alignment horizontal="center" vertical="center"/>
    </xf>
    <xf numFmtId="0" fontId="34" fillId="0" borderId="10" xfId="3" applyFont="1" applyBorder="1" applyAlignment="1">
      <alignment horizontal="left" vertical="center" wrapText="1"/>
    </xf>
    <xf numFmtId="0" fontId="34" fillId="0" borderId="1" xfId="3" applyFont="1" applyBorder="1" applyAlignment="1">
      <alignment vertical="center"/>
    </xf>
    <xf numFmtId="0" fontId="34" fillId="0" borderId="1" xfId="3" applyFont="1" applyBorder="1" applyAlignment="1">
      <alignment horizontal="left" vertical="center" wrapText="1"/>
    </xf>
    <xf numFmtId="0" fontId="32" fillId="0" borderId="14" xfId="0" applyFont="1" applyBorder="1" applyAlignment="1">
      <alignment horizontal="center" vertical="center" wrapText="1"/>
    </xf>
    <xf numFmtId="0" fontId="34" fillId="0" borderId="1" xfId="0" applyFont="1" applyBorder="1" applyAlignment="1">
      <alignment horizontal="center" vertical="center"/>
    </xf>
    <xf numFmtId="0" fontId="32" fillId="0" borderId="2" xfId="0" applyFont="1" applyBorder="1" applyAlignment="1">
      <alignment horizontal="center" vertical="center" wrapText="1"/>
    </xf>
    <xf numFmtId="176" fontId="32" fillId="0" borderId="1" xfId="0" applyNumberFormat="1" applyFont="1" applyBorder="1" applyAlignment="1">
      <alignment horizontal="center" vertical="center"/>
    </xf>
    <xf numFmtId="0" fontId="32" fillId="0" borderId="2" xfId="0" applyFont="1" applyFill="1" applyBorder="1" applyAlignment="1">
      <alignment horizontal="center" vertical="center" wrapText="1"/>
    </xf>
    <xf numFmtId="176" fontId="32" fillId="0" borderId="1" xfId="0" applyNumberFormat="1" applyFont="1" applyFill="1" applyBorder="1" applyAlignment="1">
      <alignment horizontal="center" vertical="center"/>
    </xf>
    <xf numFmtId="176" fontId="32" fillId="0" borderId="1" xfId="0" applyNumberFormat="1" applyFont="1" applyBorder="1" applyAlignment="1">
      <alignment horizontal="center" vertical="center" wrapText="1"/>
    </xf>
    <xf numFmtId="176" fontId="34" fillId="0" borderId="1" xfId="0" applyNumberFormat="1" applyFont="1" applyBorder="1" applyAlignment="1">
      <alignment horizontal="center" vertical="center"/>
    </xf>
    <xf numFmtId="0" fontId="34" fillId="0" borderId="1" xfId="0" applyFont="1" applyBorder="1" applyAlignment="1">
      <alignment horizontal="left"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34" fillId="6" borderId="1" xfId="3" applyNumberFormat="1" applyFont="1" applyFill="1" applyBorder="1" applyAlignment="1" applyProtection="1">
      <alignment horizontal="center" vertical="center" wrapText="1"/>
    </xf>
    <xf numFmtId="0" fontId="32" fillId="0" borderId="0" xfId="0" applyFont="1" applyAlignment="1">
      <alignment horizontal="left" vertical="center" wrapText="1"/>
    </xf>
    <xf numFmtId="0" fontId="32" fillId="0" borderId="1" xfId="3" applyFont="1" applyBorder="1" applyAlignment="1">
      <alignment horizontal="center" vertical="center" wrapText="1"/>
    </xf>
    <xf numFmtId="0" fontId="9" fillId="0" borderId="0" xfId="0" applyFont="1" applyAlignment="1">
      <alignment horizontal="center" vertical="center"/>
    </xf>
    <xf numFmtId="0" fontId="13" fillId="0" borderId="0" xfId="0" applyFont="1" applyBorder="1" applyAlignment="1">
      <alignment horizontal="center" vertical="center"/>
    </xf>
    <xf numFmtId="0" fontId="20" fillId="0" borderId="8"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horizontal="center" vertical="center"/>
    </xf>
    <xf numFmtId="0" fontId="20" fillId="0" borderId="8" xfId="0" applyNumberFormat="1" applyFont="1" applyFill="1" applyBorder="1" applyAlignment="1" applyProtection="1">
      <alignment horizontal="left" vertical="center" wrapText="1"/>
    </xf>
    <xf numFmtId="176" fontId="20" fillId="0" borderId="1" xfId="0" applyNumberFormat="1" applyFont="1" applyFill="1" applyBorder="1" applyAlignment="1" applyProtection="1">
      <alignment horizontal="center" vertical="center"/>
    </xf>
    <xf numFmtId="0" fontId="35" fillId="0" borderId="8" xfId="0" applyNumberFormat="1" applyFont="1" applyFill="1" applyBorder="1" applyAlignment="1" applyProtection="1">
      <alignment horizontal="center" vertical="center"/>
    </xf>
    <xf numFmtId="0" fontId="35" fillId="4" borderId="1" xfId="0" applyNumberFormat="1" applyFont="1" applyFill="1" applyBorder="1" applyAlignment="1" applyProtection="1">
      <alignment horizontal="left" vertical="center" wrapText="1"/>
    </xf>
    <xf numFmtId="0" fontId="31" fillId="0" borderId="1" xfId="0" applyFont="1" applyFill="1" applyBorder="1" applyAlignment="1">
      <alignment horizontal="justify" vertical="center" wrapText="1"/>
    </xf>
    <xf numFmtId="0" fontId="18" fillId="0" borderId="0" xfId="0" applyFont="1" applyBorder="1" applyAlignment="1"/>
    <xf numFmtId="0" fontId="35" fillId="0" borderId="1" xfId="0" applyFont="1" applyFill="1" applyBorder="1" applyAlignment="1">
      <alignment horizontal="justify" vertical="center" wrapText="1"/>
    </xf>
    <xf numFmtId="180" fontId="20" fillId="0" borderId="10" xfId="0" applyNumberFormat="1" applyFont="1" applyFill="1" applyBorder="1" applyAlignment="1" applyProtection="1">
      <alignment horizontal="center" vertical="center"/>
    </xf>
    <xf numFmtId="0" fontId="31" fillId="0" borderId="1" xfId="0" applyNumberFormat="1" applyFont="1" applyFill="1" applyBorder="1" applyAlignment="1" applyProtection="1">
      <alignment horizontal="left" vertical="center" wrapText="1"/>
    </xf>
    <xf numFmtId="180" fontId="36" fillId="0" borderId="1" xfId="0" applyNumberFormat="1" applyFont="1" applyFill="1" applyBorder="1" applyAlignment="1" applyProtection="1">
      <alignment horizontal="right" vertical="center"/>
    </xf>
    <xf numFmtId="180" fontId="31" fillId="0" borderId="1" xfId="0" applyNumberFormat="1" applyFont="1" applyFill="1" applyBorder="1" applyAlignment="1" applyProtection="1">
      <alignment horizontal="right" vertical="center"/>
    </xf>
    <xf numFmtId="0" fontId="31" fillId="5" borderId="1" xfId="0" applyNumberFormat="1" applyFont="1" applyFill="1" applyBorder="1" applyAlignment="1" applyProtection="1">
      <alignment horizontal="left" vertical="center" wrapText="1"/>
    </xf>
    <xf numFmtId="181" fontId="31" fillId="0" borderId="1" xfId="0" applyNumberFormat="1" applyFont="1" applyFill="1" applyBorder="1" applyAlignment="1" applyProtection="1">
      <alignment horizontal="right" vertical="center"/>
    </xf>
    <xf numFmtId="0" fontId="35" fillId="0" borderId="1" xfId="0" applyNumberFormat="1" applyFont="1" applyFill="1" applyBorder="1" applyAlignment="1" applyProtection="1">
      <alignment horizontal="left" vertical="center" wrapText="1"/>
    </xf>
    <xf numFmtId="0" fontId="35" fillId="0" borderId="1" xfId="0" applyNumberFormat="1" applyFont="1" applyFill="1" applyBorder="1" applyAlignment="1" applyProtection="1">
      <alignment vertical="center" wrapText="1"/>
    </xf>
    <xf numFmtId="0" fontId="18" fillId="0" borderId="11" xfId="0" applyFont="1" applyBorder="1">
      <alignment vertical="center"/>
    </xf>
    <xf numFmtId="0" fontId="35" fillId="0" borderId="1" xfId="0" applyNumberFormat="1" applyFont="1" applyFill="1" applyBorder="1" applyAlignment="1" applyProtection="1">
      <alignment horizontal="center" vertical="center" wrapText="1"/>
    </xf>
    <xf numFmtId="0" fontId="37" fillId="0" borderId="6" xfId="0" applyFont="1" applyBorder="1" applyAlignment="1">
      <alignment horizontal="center" vertical="center"/>
    </xf>
    <xf numFmtId="0" fontId="37" fillId="0" borderId="0" xfId="0" applyFont="1" applyBorder="1" applyAlignment="1">
      <alignment horizontal="center" vertical="center"/>
    </xf>
    <xf numFmtId="0" fontId="4" fillId="2" borderId="0" xfId="0" applyFont="1" applyFill="1" applyBorder="1" applyAlignment="1">
      <alignment horizontal="center" vertical="center"/>
    </xf>
    <xf numFmtId="0" fontId="13" fillId="0" borderId="0" xfId="0" applyFont="1" applyAlignment="1"/>
    <xf numFmtId="49" fontId="37" fillId="0" borderId="5" xfId="0" applyNumberFormat="1" applyFont="1" applyBorder="1" applyAlignment="1">
      <alignment horizontal="center" vertical="center"/>
    </xf>
    <xf numFmtId="49" fontId="4" fillId="2" borderId="5" xfId="0" applyNumberFormat="1" applyFont="1" applyFill="1" applyBorder="1" applyAlignment="1">
      <alignment horizontal="center" vertical="center"/>
    </xf>
    <xf numFmtId="177" fontId="37" fillId="0" borderId="5" xfId="0" applyNumberFormat="1" applyFont="1" applyBorder="1" applyAlignment="1">
      <alignment horizontal="right" vertical="center"/>
    </xf>
    <xf numFmtId="0" fontId="38" fillId="0" borderId="6" xfId="0" applyFont="1" applyBorder="1" applyAlignment="1">
      <alignment horizontal="left" vertical="center"/>
    </xf>
    <xf numFmtId="0" fontId="38" fillId="0" borderId="0" xfId="0" applyFont="1" applyBorder="1" applyAlignment="1">
      <alignment horizontal="left" vertical="center"/>
    </xf>
    <xf numFmtId="0" fontId="37" fillId="0" borderId="0" xfId="0" applyFont="1" applyBorder="1" applyAlignment="1">
      <alignment horizontal="right" vertical="center"/>
    </xf>
    <xf numFmtId="49" fontId="38" fillId="0" borderId="5" xfId="0" applyNumberFormat="1" applyFont="1" applyBorder="1" applyAlignment="1">
      <alignment horizontal="left" vertical="center" shrinkToFit="1"/>
    </xf>
    <xf numFmtId="4" fontId="37" fillId="0" borderId="5" xfId="0" applyNumberFormat="1" applyFont="1" applyBorder="1" applyAlignment="1">
      <alignment horizontal="right" vertical="center"/>
    </xf>
    <xf numFmtId="0" fontId="37" fillId="0" borderId="6" xfId="0" applyFont="1" applyBorder="1" applyAlignment="1">
      <alignment horizontal="left" vertical="center"/>
    </xf>
    <xf numFmtId="0" fontId="37" fillId="0" borderId="0" xfId="0" applyFont="1" applyBorder="1" applyAlignment="1">
      <alignment horizontal="left" vertical="center"/>
    </xf>
    <xf numFmtId="49" fontId="37" fillId="0" borderId="5" xfId="0" applyNumberFormat="1" applyFont="1" applyBorder="1" applyAlignment="1">
      <alignment horizontal="left" vertical="center"/>
    </xf>
    <xf numFmtId="0" fontId="39" fillId="3" borderId="7" xfId="0" applyFont="1" applyFill="1" applyBorder="1" applyAlignment="1">
      <alignment vertical="center"/>
    </xf>
    <xf numFmtId="0" fontId="37" fillId="0" borderId="5" xfId="0" applyNumberFormat="1" applyFont="1" applyBorder="1" applyAlignment="1">
      <alignment horizontal="right" vertical="center"/>
    </xf>
    <xf numFmtId="49" fontId="4" fillId="0" borderId="5" xfId="0" applyNumberFormat="1" applyFont="1" applyBorder="1" applyAlignment="1">
      <alignment horizontal="left" vertical="center"/>
    </xf>
    <xf numFmtId="178" fontId="37" fillId="0" borderId="5" xfId="0" applyNumberFormat="1" applyFont="1" applyBorder="1" applyAlignment="1">
      <alignment horizontal="right" vertical="center"/>
    </xf>
    <xf numFmtId="1" fontId="37" fillId="0" borderId="5" xfId="0" applyNumberFormat="1" applyFont="1" applyBorder="1" applyAlignment="1">
      <alignment horizontal="right" vertical="center"/>
    </xf>
    <xf numFmtId="179" fontId="37" fillId="0" borderId="5" xfId="0" applyNumberFormat="1" applyFont="1" applyBorder="1" applyAlignment="1">
      <alignment horizontal="right" vertical="center"/>
    </xf>
    <xf numFmtId="0" fontId="0" fillId="0" borderId="15" xfId="0" applyBorder="1" applyAlignment="1"/>
    <xf numFmtId="0" fontId="28" fillId="0" borderId="15" xfId="0" applyFont="1" applyBorder="1" applyAlignment="1"/>
    <xf numFmtId="49" fontId="25" fillId="0" borderId="0" xfId="0" applyNumberFormat="1" applyFont="1" applyBorder="1" applyAlignment="1">
      <alignment horizontal="center" vertical="center"/>
    </xf>
    <xf numFmtId="0" fontId="13" fillId="0" borderId="0" xfId="0" applyFont="1" applyAlignment="1">
      <alignment horizontal="left" vertical="center" wrapText="1"/>
    </xf>
    <xf numFmtId="49" fontId="26" fillId="0" borderId="5" xfId="0" applyNumberFormat="1" applyFont="1" applyBorder="1" applyAlignment="1">
      <alignment horizontal="center" vertical="center"/>
    </xf>
    <xf numFmtId="0" fontId="13" fillId="0" borderId="0" xfId="0" applyFont="1" applyAlignment="1">
      <alignment horizontal="left"/>
    </xf>
    <xf numFmtId="0" fontId="15" fillId="0" borderId="0" xfId="0" applyFont="1" applyAlignment="1">
      <alignment horizontal="center" vertical="center"/>
    </xf>
    <xf numFmtId="0" fontId="15" fillId="0" borderId="0" xfId="0" applyFont="1" applyFill="1" applyAlignment="1">
      <alignment horizontal="center" vertical="center"/>
    </xf>
    <xf numFmtId="0" fontId="13" fillId="0" borderId="0" xfId="0" applyFont="1" applyFill="1" applyAlignment="1">
      <alignment horizontal="left" vertical="center" wrapText="1"/>
    </xf>
    <xf numFmtId="0" fontId="28" fillId="0" borderId="0" xfId="0" applyFont="1" applyAlignment="1">
      <alignment horizontal="left"/>
    </xf>
    <xf numFmtId="0" fontId="0" fillId="0" borderId="0" xfId="0" applyFill="1" applyAlignment="1">
      <alignment horizontal="left"/>
    </xf>
    <xf numFmtId="0" fontId="0" fillId="0" borderId="0" xfId="0" applyAlignment="1">
      <alignment horizontal="left"/>
    </xf>
    <xf numFmtId="49" fontId="12" fillId="0" borderId="0" xfId="0" applyNumberFormat="1" applyFont="1" applyBorder="1" applyAlignment="1">
      <alignment horizontal="center" vertical="center"/>
    </xf>
    <xf numFmtId="0" fontId="0" fillId="0" borderId="0" xfId="0" applyAlignment="1">
      <alignment horizontal="left" vertical="center" wrapText="1"/>
    </xf>
    <xf numFmtId="49" fontId="37" fillId="0" borderId="5" xfId="0" applyNumberFormat="1" applyFont="1" applyBorder="1" applyAlignment="1">
      <alignment horizontal="center" vertical="center"/>
    </xf>
    <xf numFmtId="49" fontId="38" fillId="0" borderId="5" xfId="0" applyNumberFormat="1" applyFont="1" applyBorder="1" applyAlignment="1">
      <alignment horizontal="right" vertical="center"/>
    </xf>
    <xf numFmtId="0" fontId="9" fillId="0" borderId="0" xfId="0" applyFont="1" applyBorder="1" applyAlignment="1">
      <alignment horizontal="center" vertical="center"/>
    </xf>
    <xf numFmtId="0" fontId="18" fillId="0" borderId="1" xfId="0" applyFont="1" applyBorder="1" applyAlignment="1">
      <alignment horizontal="center" vertical="center"/>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18" fillId="0" borderId="15" xfId="0" applyFont="1" applyBorder="1" applyAlignment="1">
      <alignment horizontal="left"/>
    </xf>
    <xf numFmtId="0" fontId="34" fillId="0" borderId="2" xfId="3" applyFont="1" applyBorder="1" applyAlignment="1">
      <alignment horizontal="center" vertical="center" wrapText="1"/>
    </xf>
    <xf numFmtId="0" fontId="34" fillId="0" borderId="3" xfId="3" applyFont="1" applyBorder="1" applyAlignment="1">
      <alignment horizontal="center" vertical="center" wrapText="1"/>
    </xf>
    <xf numFmtId="0" fontId="34" fillId="0" borderId="4" xfId="3"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xf>
    <xf numFmtId="0" fontId="33" fillId="0" borderId="1" xfId="1" applyFont="1" applyFill="1" applyBorder="1" applyAlignment="1">
      <alignment horizontal="left"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2" xfId="1" applyFont="1" applyFill="1" applyBorder="1" applyAlignment="1">
      <alignment vertical="center" wrapText="1"/>
    </xf>
    <xf numFmtId="0" fontId="3" fillId="0" borderId="3" xfId="1" applyFont="1" applyFill="1" applyBorder="1" applyAlignment="1">
      <alignment vertical="center" wrapText="1"/>
    </xf>
    <xf numFmtId="0" fontId="3" fillId="0" borderId="4" xfId="1" applyFont="1" applyFill="1" applyBorder="1" applyAlignment="1">
      <alignment vertical="center" wrapText="1"/>
    </xf>
    <xf numFmtId="176" fontId="3" fillId="0" borderId="1" xfId="1" applyNumberFormat="1" applyFont="1" applyFill="1" applyBorder="1" applyAlignment="1">
      <alignment horizontal="center" vertical="center" wrapText="1"/>
    </xf>
    <xf numFmtId="0" fontId="1" fillId="0" borderId="0" xfId="1" applyFont="1" applyFill="1" applyAlignment="1">
      <alignment horizontal="left" vertical="center" wrapText="1"/>
    </xf>
    <xf numFmtId="0" fontId="2" fillId="0" borderId="0" xfId="1" applyFont="1" applyFill="1" applyAlignment="1">
      <alignment horizontal="center" vertical="center" wrapText="1"/>
    </xf>
    <xf numFmtId="0" fontId="3" fillId="0" borderId="0" xfId="1" applyFont="1" applyFill="1" applyAlignment="1">
      <alignment horizontal="center" vertical="center" wrapText="1"/>
    </xf>
  </cellXfs>
  <cellStyles count="4">
    <cellStyle name="常规" xfId="0" builtinId="0"/>
    <cellStyle name="常规 2" xfId="1"/>
    <cellStyle name="常规 2 2" xfId="3"/>
    <cellStyle name="常规 3" xfId="2"/>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D60"/>
  <sheetViews>
    <sheetView tabSelected="1" workbookViewId="0">
      <selection activeCell="A3" sqref="A3:C3"/>
    </sheetView>
  </sheetViews>
  <sheetFormatPr defaultColWidth="9" defaultRowHeight="11.25"/>
  <cols>
    <col min="1" max="1" width="26.375" style="41" customWidth="1"/>
    <col min="2" max="2" width="23.125" style="41" customWidth="1"/>
    <col min="3" max="3" width="29" style="41" customWidth="1"/>
    <col min="4" max="4" width="23.875" style="41" customWidth="1"/>
    <col min="5" max="240" width="9" style="41"/>
    <col min="241" max="241" width="31" style="41" customWidth="1"/>
    <col min="242" max="242" width="30.25" style="41" customWidth="1"/>
    <col min="243" max="243" width="31.875" style="41" customWidth="1"/>
    <col min="244" max="244" width="38.375" style="41" customWidth="1"/>
    <col min="245" max="250" width="12" style="41" customWidth="1"/>
    <col min="251" max="496" width="9" style="41"/>
    <col min="497" max="497" width="31" style="41" customWidth="1"/>
    <col min="498" max="498" width="30.25" style="41" customWidth="1"/>
    <col min="499" max="499" width="31.875" style="41" customWidth="1"/>
    <col min="500" max="500" width="38.375" style="41" customWidth="1"/>
    <col min="501" max="506" width="12" style="41" customWidth="1"/>
    <col min="507" max="752" width="9" style="41"/>
    <col min="753" max="753" width="31" style="41" customWidth="1"/>
    <col min="754" max="754" width="30.25" style="41" customWidth="1"/>
    <col min="755" max="755" width="31.875" style="41" customWidth="1"/>
    <col min="756" max="756" width="38.375" style="41" customWidth="1"/>
    <col min="757" max="762" width="12" style="41" customWidth="1"/>
    <col min="763" max="1008" width="9" style="41"/>
    <col min="1009" max="1009" width="31" style="41" customWidth="1"/>
    <col min="1010" max="1010" width="30.25" style="41" customWidth="1"/>
    <col min="1011" max="1011" width="31.875" style="41" customWidth="1"/>
    <col min="1012" max="1012" width="38.375" style="41" customWidth="1"/>
    <col min="1013" max="1018" width="12" style="41" customWidth="1"/>
    <col min="1019" max="1264" width="9" style="41"/>
    <col min="1265" max="1265" width="31" style="41" customWidth="1"/>
    <col min="1266" max="1266" width="30.25" style="41" customWidth="1"/>
    <col min="1267" max="1267" width="31.875" style="41" customWidth="1"/>
    <col min="1268" max="1268" width="38.375" style="41" customWidth="1"/>
    <col min="1269" max="1274" width="12" style="41" customWidth="1"/>
    <col min="1275" max="1520" width="9" style="41"/>
    <col min="1521" max="1521" width="31" style="41" customWidth="1"/>
    <col min="1522" max="1522" width="30.25" style="41" customWidth="1"/>
    <col min="1523" max="1523" width="31.875" style="41" customWidth="1"/>
    <col min="1524" max="1524" width="38.375" style="41" customWidth="1"/>
    <col min="1525" max="1530" width="12" style="41" customWidth="1"/>
    <col min="1531" max="1776" width="9" style="41"/>
    <col min="1777" max="1777" width="31" style="41" customWidth="1"/>
    <col min="1778" max="1778" width="30.25" style="41" customWidth="1"/>
    <col min="1779" max="1779" width="31.875" style="41" customWidth="1"/>
    <col min="1780" max="1780" width="38.375" style="41" customWidth="1"/>
    <col min="1781" max="1786" width="12" style="41" customWidth="1"/>
    <col min="1787" max="2032" width="9" style="41"/>
    <col min="2033" max="2033" width="31" style="41" customWidth="1"/>
    <col min="2034" max="2034" width="30.25" style="41" customWidth="1"/>
    <col min="2035" max="2035" width="31.875" style="41" customWidth="1"/>
    <col min="2036" max="2036" width="38.375" style="41" customWidth="1"/>
    <col min="2037" max="2042" width="12" style="41" customWidth="1"/>
    <col min="2043" max="2288" width="9" style="41"/>
    <col min="2289" max="2289" width="31" style="41" customWidth="1"/>
    <col min="2290" max="2290" width="30.25" style="41" customWidth="1"/>
    <col min="2291" max="2291" width="31.875" style="41" customWidth="1"/>
    <col min="2292" max="2292" width="38.375" style="41" customWidth="1"/>
    <col min="2293" max="2298" width="12" style="41" customWidth="1"/>
    <col min="2299" max="2544" width="9" style="41"/>
    <col min="2545" max="2545" width="31" style="41" customWidth="1"/>
    <col min="2546" max="2546" width="30.25" style="41" customWidth="1"/>
    <col min="2547" max="2547" width="31.875" style="41" customWidth="1"/>
    <col min="2548" max="2548" width="38.375" style="41" customWidth="1"/>
    <col min="2549" max="2554" width="12" style="41" customWidth="1"/>
    <col min="2555" max="2800" width="9" style="41"/>
    <col min="2801" max="2801" width="31" style="41" customWidth="1"/>
    <col min="2802" max="2802" width="30.25" style="41" customWidth="1"/>
    <col min="2803" max="2803" width="31.875" style="41" customWidth="1"/>
    <col min="2804" max="2804" width="38.375" style="41" customWidth="1"/>
    <col min="2805" max="2810" width="12" style="41" customWidth="1"/>
    <col min="2811" max="3056" width="9" style="41"/>
    <col min="3057" max="3057" width="31" style="41" customWidth="1"/>
    <col min="3058" max="3058" width="30.25" style="41" customWidth="1"/>
    <col min="3059" max="3059" width="31.875" style="41" customWidth="1"/>
    <col min="3060" max="3060" width="38.375" style="41" customWidth="1"/>
    <col min="3061" max="3066" width="12" style="41" customWidth="1"/>
    <col min="3067" max="3312" width="9" style="41"/>
    <col min="3313" max="3313" width="31" style="41" customWidth="1"/>
    <col min="3314" max="3314" width="30.25" style="41" customWidth="1"/>
    <col min="3315" max="3315" width="31.875" style="41" customWidth="1"/>
    <col min="3316" max="3316" width="38.375" style="41" customWidth="1"/>
    <col min="3317" max="3322" width="12" style="41" customWidth="1"/>
    <col min="3323" max="3568" width="9" style="41"/>
    <col min="3569" max="3569" width="31" style="41" customWidth="1"/>
    <col min="3570" max="3570" width="30.25" style="41" customWidth="1"/>
    <col min="3571" max="3571" width="31.875" style="41" customWidth="1"/>
    <col min="3572" max="3572" width="38.375" style="41" customWidth="1"/>
    <col min="3573" max="3578" width="12" style="41" customWidth="1"/>
    <col min="3579" max="3824" width="9" style="41"/>
    <col min="3825" max="3825" width="31" style="41" customWidth="1"/>
    <col min="3826" max="3826" width="30.25" style="41" customWidth="1"/>
    <col min="3827" max="3827" width="31.875" style="41" customWidth="1"/>
    <col min="3828" max="3828" width="38.375" style="41" customWidth="1"/>
    <col min="3829" max="3834" width="12" style="41" customWidth="1"/>
    <col min="3835" max="4080" width="9" style="41"/>
    <col min="4081" max="4081" width="31" style="41" customWidth="1"/>
    <col min="4082" max="4082" width="30.25" style="41" customWidth="1"/>
    <col min="4083" max="4083" width="31.875" style="41" customWidth="1"/>
    <col min="4084" max="4084" width="38.375" style="41" customWidth="1"/>
    <col min="4085" max="4090" width="12" style="41" customWidth="1"/>
    <col min="4091" max="4336" width="9" style="41"/>
    <col min="4337" max="4337" width="31" style="41" customWidth="1"/>
    <col min="4338" max="4338" width="30.25" style="41" customWidth="1"/>
    <col min="4339" max="4339" width="31.875" style="41" customWidth="1"/>
    <col min="4340" max="4340" width="38.375" style="41" customWidth="1"/>
    <col min="4341" max="4346" width="12" style="41" customWidth="1"/>
    <col min="4347" max="4592" width="9" style="41"/>
    <col min="4593" max="4593" width="31" style="41" customWidth="1"/>
    <col min="4594" max="4594" width="30.25" style="41" customWidth="1"/>
    <col min="4595" max="4595" width="31.875" style="41" customWidth="1"/>
    <col min="4596" max="4596" width="38.375" style="41" customWidth="1"/>
    <col min="4597" max="4602" width="12" style="41" customWidth="1"/>
    <col min="4603" max="4848" width="9" style="41"/>
    <col min="4849" max="4849" width="31" style="41" customWidth="1"/>
    <col min="4850" max="4850" width="30.25" style="41" customWidth="1"/>
    <col min="4851" max="4851" width="31.875" style="41" customWidth="1"/>
    <col min="4852" max="4852" width="38.375" style="41" customWidth="1"/>
    <col min="4853" max="4858" width="12" style="41" customWidth="1"/>
    <col min="4859" max="5104" width="9" style="41"/>
    <col min="5105" max="5105" width="31" style="41" customWidth="1"/>
    <col min="5106" max="5106" width="30.25" style="41" customWidth="1"/>
    <col min="5107" max="5107" width="31.875" style="41" customWidth="1"/>
    <col min="5108" max="5108" width="38.375" style="41" customWidth="1"/>
    <col min="5109" max="5114" width="12" style="41" customWidth="1"/>
    <col min="5115" max="5360" width="9" style="41"/>
    <col min="5361" max="5361" width="31" style="41" customWidth="1"/>
    <col min="5362" max="5362" width="30.25" style="41" customWidth="1"/>
    <col min="5363" max="5363" width="31.875" style="41" customWidth="1"/>
    <col min="5364" max="5364" width="38.375" style="41" customWidth="1"/>
    <col min="5365" max="5370" width="12" style="41" customWidth="1"/>
    <col min="5371" max="5616" width="9" style="41"/>
    <col min="5617" max="5617" width="31" style="41" customWidth="1"/>
    <col min="5618" max="5618" width="30.25" style="41" customWidth="1"/>
    <col min="5619" max="5619" width="31.875" style="41" customWidth="1"/>
    <col min="5620" max="5620" width="38.375" style="41" customWidth="1"/>
    <col min="5621" max="5626" width="12" style="41" customWidth="1"/>
    <col min="5627" max="5872" width="9" style="41"/>
    <col min="5873" max="5873" width="31" style="41" customWidth="1"/>
    <col min="5874" max="5874" width="30.25" style="41" customWidth="1"/>
    <col min="5875" max="5875" width="31.875" style="41" customWidth="1"/>
    <col min="5876" max="5876" width="38.375" style="41" customWidth="1"/>
    <col min="5877" max="5882" width="12" style="41" customWidth="1"/>
    <col min="5883" max="6128" width="9" style="41"/>
    <col min="6129" max="6129" width="31" style="41" customWidth="1"/>
    <col min="6130" max="6130" width="30.25" style="41" customWidth="1"/>
    <col min="6131" max="6131" width="31.875" style="41" customWidth="1"/>
    <col min="6132" max="6132" width="38.375" style="41" customWidth="1"/>
    <col min="6133" max="6138" width="12" style="41" customWidth="1"/>
    <col min="6139" max="6384" width="9" style="41"/>
    <col min="6385" max="6385" width="31" style="41" customWidth="1"/>
    <col min="6386" max="6386" width="30.25" style="41" customWidth="1"/>
    <col min="6387" max="6387" width="31.875" style="41" customWidth="1"/>
    <col min="6388" max="6388" width="38.375" style="41" customWidth="1"/>
    <col min="6389" max="6394" width="12" style="41" customWidth="1"/>
    <col min="6395" max="6640" width="9" style="41"/>
    <col min="6641" max="6641" width="31" style="41" customWidth="1"/>
    <col min="6642" max="6642" width="30.25" style="41" customWidth="1"/>
    <col min="6643" max="6643" width="31.875" style="41" customWidth="1"/>
    <col min="6644" max="6644" width="38.375" style="41" customWidth="1"/>
    <col min="6645" max="6650" width="12" style="41" customWidth="1"/>
    <col min="6651" max="6896" width="9" style="41"/>
    <col min="6897" max="6897" width="31" style="41" customWidth="1"/>
    <col min="6898" max="6898" width="30.25" style="41" customWidth="1"/>
    <col min="6899" max="6899" width="31.875" style="41" customWidth="1"/>
    <col min="6900" max="6900" width="38.375" style="41" customWidth="1"/>
    <col min="6901" max="6906" width="12" style="41" customWidth="1"/>
    <col min="6907" max="7152" width="9" style="41"/>
    <col min="7153" max="7153" width="31" style="41" customWidth="1"/>
    <col min="7154" max="7154" width="30.25" style="41" customWidth="1"/>
    <col min="7155" max="7155" width="31.875" style="41" customWidth="1"/>
    <col min="7156" max="7156" width="38.375" style="41" customWidth="1"/>
    <col min="7157" max="7162" width="12" style="41" customWidth="1"/>
    <col min="7163" max="7408" width="9" style="41"/>
    <col min="7409" max="7409" width="31" style="41" customWidth="1"/>
    <col min="7410" max="7410" width="30.25" style="41" customWidth="1"/>
    <col min="7411" max="7411" width="31.875" style="41" customWidth="1"/>
    <col min="7412" max="7412" width="38.375" style="41" customWidth="1"/>
    <col min="7413" max="7418" width="12" style="41" customWidth="1"/>
    <col min="7419" max="7664" width="9" style="41"/>
    <col min="7665" max="7665" width="31" style="41" customWidth="1"/>
    <col min="7666" max="7666" width="30.25" style="41" customWidth="1"/>
    <col min="7667" max="7667" width="31.875" style="41" customWidth="1"/>
    <col min="7668" max="7668" width="38.375" style="41" customWidth="1"/>
    <col min="7669" max="7674" width="12" style="41" customWidth="1"/>
    <col min="7675" max="7920" width="9" style="41"/>
    <col min="7921" max="7921" width="31" style="41" customWidth="1"/>
    <col min="7922" max="7922" width="30.25" style="41" customWidth="1"/>
    <col min="7923" max="7923" width="31.875" style="41" customWidth="1"/>
    <col min="7924" max="7924" width="38.375" style="41" customWidth="1"/>
    <col min="7925" max="7930" width="12" style="41" customWidth="1"/>
    <col min="7931" max="8176" width="9" style="41"/>
    <col min="8177" max="8177" width="31" style="41" customWidth="1"/>
    <col min="8178" max="8178" width="30.25" style="41" customWidth="1"/>
    <col min="8179" max="8179" width="31.875" style="41" customWidth="1"/>
    <col min="8180" max="8180" width="38.375" style="41" customWidth="1"/>
    <col min="8181" max="8186" width="12" style="41" customWidth="1"/>
    <col min="8187" max="8432" width="9" style="41"/>
    <col min="8433" max="8433" width="31" style="41" customWidth="1"/>
    <col min="8434" max="8434" width="30.25" style="41" customWidth="1"/>
    <col min="8435" max="8435" width="31.875" style="41" customWidth="1"/>
    <col min="8436" max="8436" width="38.375" style="41" customWidth="1"/>
    <col min="8437" max="8442" width="12" style="41" customWidth="1"/>
    <col min="8443" max="8688" width="9" style="41"/>
    <col min="8689" max="8689" width="31" style="41" customWidth="1"/>
    <col min="8690" max="8690" width="30.25" style="41" customWidth="1"/>
    <col min="8691" max="8691" width="31.875" style="41" customWidth="1"/>
    <col min="8692" max="8692" width="38.375" style="41" customWidth="1"/>
    <col min="8693" max="8698" width="12" style="41" customWidth="1"/>
    <col min="8699" max="8944" width="9" style="41"/>
    <col min="8945" max="8945" width="31" style="41" customWidth="1"/>
    <col min="8946" max="8946" width="30.25" style="41" customWidth="1"/>
    <col min="8947" max="8947" width="31.875" style="41" customWidth="1"/>
    <col min="8948" max="8948" width="38.375" style="41" customWidth="1"/>
    <col min="8949" max="8954" width="12" style="41" customWidth="1"/>
    <col min="8955" max="9200" width="9" style="41"/>
    <col min="9201" max="9201" width="31" style="41" customWidth="1"/>
    <col min="9202" max="9202" width="30.25" style="41" customWidth="1"/>
    <col min="9203" max="9203" width="31.875" style="41" customWidth="1"/>
    <col min="9204" max="9204" width="38.375" style="41" customWidth="1"/>
    <col min="9205" max="9210" width="12" style="41" customWidth="1"/>
    <col min="9211" max="9456" width="9" style="41"/>
    <col min="9457" max="9457" width="31" style="41" customWidth="1"/>
    <col min="9458" max="9458" width="30.25" style="41" customWidth="1"/>
    <col min="9459" max="9459" width="31.875" style="41" customWidth="1"/>
    <col min="9460" max="9460" width="38.375" style="41" customWidth="1"/>
    <col min="9461" max="9466" width="12" style="41" customWidth="1"/>
    <col min="9467" max="9712" width="9" style="41"/>
    <col min="9713" max="9713" width="31" style="41" customWidth="1"/>
    <col min="9714" max="9714" width="30.25" style="41" customWidth="1"/>
    <col min="9715" max="9715" width="31.875" style="41" customWidth="1"/>
    <col min="9716" max="9716" width="38.375" style="41" customWidth="1"/>
    <col min="9717" max="9722" width="12" style="41" customWidth="1"/>
    <col min="9723" max="9968" width="9" style="41"/>
    <col min="9969" max="9969" width="31" style="41" customWidth="1"/>
    <col min="9970" max="9970" width="30.25" style="41" customWidth="1"/>
    <col min="9971" max="9971" width="31.875" style="41" customWidth="1"/>
    <col min="9972" max="9972" width="38.375" style="41" customWidth="1"/>
    <col min="9973" max="9978" width="12" style="41" customWidth="1"/>
    <col min="9979" max="10224" width="9" style="41"/>
    <col min="10225" max="10225" width="31" style="41" customWidth="1"/>
    <col min="10226" max="10226" width="30.25" style="41" customWidth="1"/>
    <col min="10227" max="10227" width="31.875" style="41" customWidth="1"/>
    <col min="10228" max="10228" width="38.375" style="41" customWidth="1"/>
    <col min="10229" max="10234" width="12" style="41" customWidth="1"/>
    <col min="10235" max="10480" width="9" style="41"/>
    <col min="10481" max="10481" width="31" style="41" customWidth="1"/>
    <col min="10482" max="10482" width="30.25" style="41" customWidth="1"/>
    <col min="10483" max="10483" width="31.875" style="41" customWidth="1"/>
    <col min="10484" max="10484" width="38.375" style="41" customWidth="1"/>
    <col min="10485" max="10490" width="12" style="41" customWidth="1"/>
    <col min="10491" max="10736" width="9" style="41"/>
    <col min="10737" max="10737" width="31" style="41" customWidth="1"/>
    <col min="10738" max="10738" width="30.25" style="41" customWidth="1"/>
    <col min="10739" max="10739" width="31.875" style="41" customWidth="1"/>
    <col min="10740" max="10740" width="38.375" style="41" customWidth="1"/>
    <col min="10741" max="10746" width="12" style="41" customWidth="1"/>
    <col min="10747" max="10992" width="9" style="41"/>
    <col min="10993" max="10993" width="31" style="41" customWidth="1"/>
    <col min="10994" max="10994" width="30.25" style="41" customWidth="1"/>
    <col min="10995" max="10995" width="31.875" style="41" customWidth="1"/>
    <col min="10996" max="10996" width="38.375" style="41" customWidth="1"/>
    <col min="10997" max="11002" width="12" style="41" customWidth="1"/>
    <col min="11003" max="11248" width="9" style="41"/>
    <col min="11249" max="11249" width="31" style="41" customWidth="1"/>
    <col min="11250" max="11250" width="30.25" style="41" customWidth="1"/>
    <col min="11251" max="11251" width="31.875" style="41" customWidth="1"/>
    <col min="11252" max="11252" width="38.375" style="41" customWidth="1"/>
    <col min="11253" max="11258" width="12" style="41" customWidth="1"/>
    <col min="11259" max="11504" width="9" style="41"/>
    <col min="11505" max="11505" width="31" style="41" customWidth="1"/>
    <col min="11506" max="11506" width="30.25" style="41" customWidth="1"/>
    <col min="11507" max="11507" width="31.875" style="41" customWidth="1"/>
    <col min="11508" max="11508" width="38.375" style="41" customWidth="1"/>
    <col min="11509" max="11514" width="12" style="41" customWidth="1"/>
    <col min="11515" max="11760" width="9" style="41"/>
    <col min="11761" max="11761" width="31" style="41" customWidth="1"/>
    <col min="11762" max="11762" width="30.25" style="41" customWidth="1"/>
    <col min="11763" max="11763" width="31.875" style="41" customWidth="1"/>
    <col min="11764" max="11764" width="38.375" style="41" customWidth="1"/>
    <col min="11765" max="11770" width="12" style="41" customWidth="1"/>
    <col min="11771" max="12016" width="9" style="41"/>
    <col min="12017" max="12017" width="31" style="41" customWidth="1"/>
    <col min="12018" max="12018" width="30.25" style="41" customWidth="1"/>
    <col min="12019" max="12019" width="31.875" style="41" customWidth="1"/>
    <col min="12020" max="12020" width="38.375" style="41" customWidth="1"/>
    <col min="12021" max="12026" width="12" style="41" customWidth="1"/>
    <col min="12027" max="12272" width="9" style="41"/>
    <col min="12273" max="12273" width="31" style="41" customWidth="1"/>
    <col min="12274" max="12274" width="30.25" style="41" customWidth="1"/>
    <col min="12275" max="12275" width="31.875" style="41" customWidth="1"/>
    <col min="12276" max="12276" width="38.375" style="41" customWidth="1"/>
    <col min="12277" max="12282" width="12" style="41" customWidth="1"/>
    <col min="12283" max="12528" width="9" style="41"/>
    <col min="12529" max="12529" width="31" style="41" customWidth="1"/>
    <col min="12530" max="12530" width="30.25" style="41" customWidth="1"/>
    <col min="12531" max="12531" width="31.875" style="41" customWidth="1"/>
    <col min="12532" max="12532" width="38.375" style="41" customWidth="1"/>
    <col min="12533" max="12538" width="12" style="41" customWidth="1"/>
    <col min="12539" max="12784" width="9" style="41"/>
    <col min="12785" max="12785" width="31" style="41" customWidth="1"/>
    <col min="12786" max="12786" width="30.25" style="41" customWidth="1"/>
    <col min="12787" max="12787" width="31.875" style="41" customWidth="1"/>
    <col min="12788" max="12788" width="38.375" style="41" customWidth="1"/>
    <col min="12789" max="12794" width="12" style="41" customWidth="1"/>
    <col min="12795" max="13040" width="9" style="41"/>
    <col min="13041" max="13041" width="31" style="41" customWidth="1"/>
    <col min="13042" max="13042" width="30.25" style="41" customWidth="1"/>
    <col min="13043" max="13043" width="31.875" style="41" customWidth="1"/>
    <col min="13044" max="13044" width="38.375" style="41" customWidth="1"/>
    <col min="13045" max="13050" width="12" style="41" customWidth="1"/>
    <col min="13051" max="13296" width="9" style="41"/>
    <col min="13297" max="13297" width="31" style="41" customWidth="1"/>
    <col min="13298" max="13298" width="30.25" style="41" customWidth="1"/>
    <col min="13299" max="13299" width="31.875" style="41" customWidth="1"/>
    <col min="13300" max="13300" width="38.375" style="41" customWidth="1"/>
    <col min="13301" max="13306" width="12" style="41" customWidth="1"/>
    <col min="13307" max="13552" width="9" style="41"/>
    <col min="13553" max="13553" width="31" style="41" customWidth="1"/>
    <col min="13554" max="13554" width="30.25" style="41" customWidth="1"/>
    <col min="13555" max="13555" width="31.875" style="41" customWidth="1"/>
    <col min="13556" max="13556" width="38.375" style="41" customWidth="1"/>
    <col min="13557" max="13562" width="12" style="41" customWidth="1"/>
    <col min="13563" max="13808" width="9" style="41"/>
    <col min="13809" max="13809" width="31" style="41" customWidth="1"/>
    <col min="13810" max="13810" width="30.25" style="41" customWidth="1"/>
    <col min="13811" max="13811" width="31.875" style="41" customWidth="1"/>
    <col min="13812" max="13812" width="38.375" style="41" customWidth="1"/>
    <col min="13813" max="13818" width="12" style="41" customWidth="1"/>
    <col min="13819" max="14064" width="9" style="41"/>
    <col min="14065" max="14065" width="31" style="41" customWidth="1"/>
    <col min="14066" max="14066" width="30.25" style="41" customWidth="1"/>
    <col min="14067" max="14067" width="31.875" style="41" customWidth="1"/>
    <col min="14068" max="14068" width="38.375" style="41" customWidth="1"/>
    <col min="14069" max="14074" width="12" style="41" customWidth="1"/>
    <col min="14075" max="14320" width="9" style="41"/>
    <col min="14321" max="14321" width="31" style="41" customWidth="1"/>
    <col min="14322" max="14322" width="30.25" style="41" customWidth="1"/>
    <col min="14323" max="14323" width="31.875" style="41" customWidth="1"/>
    <col min="14324" max="14324" width="38.375" style="41" customWidth="1"/>
    <col min="14325" max="14330" width="12" style="41" customWidth="1"/>
    <col min="14331" max="14576" width="9" style="41"/>
    <col min="14577" max="14577" width="31" style="41" customWidth="1"/>
    <col min="14578" max="14578" width="30.25" style="41" customWidth="1"/>
    <col min="14579" max="14579" width="31.875" style="41" customWidth="1"/>
    <col min="14580" max="14580" width="38.375" style="41" customWidth="1"/>
    <col min="14581" max="14586" width="12" style="41" customWidth="1"/>
    <col min="14587" max="14832" width="9" style="41"/>
    <col min="14833" max="14833" width="31" style="41" customWidth="1"/>
    <col min="14834" max="14834" width="30.25" style="41" customWidth="1"/>
    <col min="14835" max="14835" width="31.875" style="41" customWidth="1"/>
    <col min="14836" max="14836" width="38.375" style="41" customWidth="1"/>
    <col min="14837" max="14842" width="12" style="41" customWidth="1"/>
    <col min="14843" max="15088" width="9" style="41"/>
    <col min="15089" max="15089" width="31" style="41" customWidth="1"/>
    <col min="15090" max="15090" width="30.25" style="41" customWidth="1"/>
    <col min="15091" max="15091" width="31.875" style="41" customWidth="1"/>
    <col min="15092" max="15092" width="38.375" style="41" customWidth="1"/>
    <col min="15093" max="15098" width="12" style="41" customWidth="1"/>
    <col min="15099" max="15344" width="9" style="41"/>
    <col min="15345" max="15345" width="31" style="41" customWidth="1"/>
    <col min="15346" max="15346" width="30.25" style="41" customWidth="1"/>
    <col min="15347" max="15347" width="31.875" style="41" customWidth="1"/>
    <col min="15348" max="15348" width="38.375" style="41" customWidth="1"/>
    <col min="15349" max="15354" width="12" style="41" customWidth="1"/>
    <col min="15355" max="15600" width="9" style="41"/>
    <col min="15601" max="15601" width="31" style="41" customWidth="1"/>
    <col min="15602" max="15602" width="30.25" style="41" customWidth="1"/>
    <col min="15603" max="15603" width="31.875" style="41" customWidth="1"/>
    <col min="15604" max="15604" width="38.375" style="41" customWidth="1"/>
    <col min="15605" max="15610" width="12" style="41" customWidth="1"/>
    <col min="15611" max="15856" width="9" style="41"/>
    <col min="15857" max="15857" width="31" style="41" customWidth="1"/>
    <col min="15858" max="15858" width="30.25" style="41" customWidth="1"/>
    <col min="15859" max="15859" width="31.875" style="41" customWidth="1"/>
    <col min="15860" max="15860" width="38.375" style="41" customWidth="1"/>
    <col min="15861" max="15866" width="12" style="41" customWidth="1"/>
    <col min="15867" max="16112" width="9" style="41"/>
    <col min="16113" max="16113" width="31" style="41" customWidth="1"/>
    <col min="16114" max="16114" width="30.25" style="41" customWidth="1"/>
    <col min="16115" max="16115" width="31.875" style="41" customWidth="1"/>
    <col min="16116" max="16116" width="38.375" style="41" customWidth="1"/>
    <col min="16117" max="16122" width="12" style="41" customWidth="1"/>
    <col min="16123" max="16384" width="9" style="41"/>
  </cols>
  <sheetData>
    <row r="1" spans="1:4" ht="0.75" customHeight="1"/>
    <row r="2" spans="1:4" s="40" customFormat="1" ht="15.75" customHeight="1">
      <c r="A2" s="144" t="s">
        <v>0</v>
      </c>
      <c r="B2" s="144"/>
      <c r="C2" s="144"/>
      <c r="D2" s="144"/>
    </row>
    <row r="3" spans="1:4" s="20" customFormat="1" ht="16.5" customHeight="1">
      <c r="A3" s="145" t="s">
        <v>1</v>
      </c>
      <c r="B3" s="145"/>
      <c r="C3" s="145"/>
      <c r="D3" s="25" t="s">
        <v>2</v>
      </c>
    </row>
    <row r="4" spans="1:4" ht="12.95" customHeight="1">
      <c r="A4" s="146" t="s">
        <v>3</v>
      </c>
      <c r="B4" s="146"/>
      <c r="C4" s="146" t="s">
        <v>4</v>
      </c>
      <c r="D4" s="146"/>
    </row>
    <row r="5" spans="1:4" ht="12.95" customHeight="1">
      <c r="A5" s="42" t="s">
        <v>5</v>
      </c>
      <c r="B5" s="42" t="s">
        <v>6</v>
      </c>
      <c r="C5" s="42" t="s">
        <v>5</v>
      </c>
      <c r="D5" s="42" t="s">
        <v>6</v>
      </c>
    </row>
    <row r="6" spans="1:4" ht="12.95" customHeight="1">
      <c r="A6" s="29" t="s">
        <v>7</v>
      </c>
      <c r="B6" s="43">
        <v>1415.99</v>
      </c>
      <c r="C6" s="29" t="s">
        <v>8</v>
      </c>
      <c r="D6" s="44">
        <v>1415.99</v>
      </c>
    </row>
    <row r="7" spans="1:4" ht="12.95" customHeight="1">
      <c r="A7" s="29" t="s">
        <v>9</v>
      </c>
      <c r="B7" s="43"/>
      <c r="C7" s="31" t="s">
        <v>10</v>
      </c>
      <c r="D7" s="43">
        <v>1237.43</v>
      </c>
    </row>
    <row r="8" spans="1:4" ht="12.95" customHeight="1">
      <c r="A8" s="29" t="s">
        <v>11</v>
      </c>
      <c r="B8" s="43"/>
      <c r="C8" s="31" t="s">
        <v>12</v>
      </c>
      <c r="D8" s="43">
        <v>178.56</v>
      </c>
    </row>
    <row r="9" spans="1:4" ht="12.95" customHeight="1">
      <c r="A9" s="29" t="s">
        <v>13</v>
      </c>
      <c r="B9" s="43">
        <v>60000</v>
      </c>
      <c r="C9" s="29" t="s">
        <v>14</v>
      </c>
      <c r="D9" s="44">
        <v>60000</v>
      </c>
    </row>
    <row r="10" spans="1:4" ht="12.95" customHeight="1">
      <c r="A10" s="45"/>
      <c r="B10" s="43"/>
      <c r="C10" s="29" t="s">
        <v>15</v>
      </c>
      <c r="D10" s="44">
        <f>D11+D18</f>
        <v>28000</v>
      </c>
    </row>
    <row r="11" spans="1:4" ht="12.95" customHeight="1">
      <c r="A11" s="29" t="s">
        <v>16</v>
      </c>
      <c r="B11" s="43"/>
      <c r="C11" s="30" t="s">
        <v>17</v>
      </c>
      <c r="D11" s="43">
        <f>SUM(D12:D17)</f>
        <v>28000</v>
      </c>
    </row>
    <row r="12" spans="1:4" ht="12.95" customHeight="1">
      <c r="A12" s="46" t="s">
        <v>18</v>
      </c>
      <c r="B12" s="47"/>
      <c r="C12" s="31" t="s">
        <v>19</v>
      </c>
      <c r="D12" s="43">
        <v>14965</v>
      </c>
    </row>
    <row r="13" spans="1:4" ht="12.95" customHeight="1">
      <c r="A13" s="48" t="s">
        <v>20</v>
      </c>
      <c r="B13" s="47"/>
      <c r="C13" s="31" t="s">
        <v>21</v>
      </c>
      <c r="D13" s="43">
        <v>4500</v>
      </c>
    </row>
    <row r="14" spans="1:4" ht="12.95" customHeight="1">
      <c r="A14" s="49"/>
      <c r="B14" s="47"/>
      <c r="C14" s="32" t="s">
        <v>22</v>
      </c>
      <c r="D14" s="43">
        <v>7535</v>
      </c>
    </row>
    <row r="15" spans="1:4" ht="12.95" customHeight="1">
      <c r="A15" s="49"/>
      <c r="B15" s="47"/>
      <c r="C15" s="31" t="s">
        <v>23</v>
      </c>
      <c r="D15" s="43"/>
    </row>
    <row r="16" spans="1:4" ht="12.95" customHeight="1">
      <c r="A16" s="49"/>
      <c r="B16" s="47"/>
      <c r="C16" s="32" t="s">
        <v>24</v>
      </c>
      <c r="D16" s="43"/>
    </row>
    <row r="17" spans="1:4" ht="12.95" customHeight="1">
      <c r="A17" s="50"/>
      <c r="B17" s="47"/>
      <c r="C17" s="31" t="s">
        <v>25</v>
      </c>
      <c r="D17" s="43">
        <v>1000</v>
      </c>
    </row>
    <row r="18" spans="1:4" ht="12.95" customHeight="1">
      <c r="A18" s="50"/>
      <c r="B18" s="47"/>
      <c r="C18" s="33" t="s">
        <v>26</v>
      </c>
      <c r="D18" s="43">
        <f>SUM(D19:D22)</f>
        <v>0</v>
      </c>
    </row>
    <row r="19" spans="1:4" ht="12.95" customHeight="1">
      <c r="A19" s="50"/>
      <c r="B19" s="47"/>
      <c r="C19" s="32" t="s">
        <v>27</v>
      </c>
      <c r="D19" s="43"/>
    </row>
    <row r="20" spans="1:4" ht="12.95" customHeight="1">
      <c r="A20" s="50"/>
      <c r="B20" s="47"/>
      <c r="C20" s="31" t="s">
        <v>28</v>
      </c>
      <c r="D20" s="43"/>
    </row>
    <row r="21" spans="1:4" ht="12.95" customHeight="1">
      <c r="A21" s="50"/>
      <c r="B21" s="47"/>
      <c r="C21" s="31" t="s">
        <v>29</v>
      </c>
      <c r="D21" s="43"/>
    </row>
    <row r="22" spans="1:4" ht="12.95" customHeight="1">
      <c r="A22" s="50"/>
      <c r="B22" s="47"/>
      <c r="C22" s="31" t="s">
        <v>30</v>
      </c>
      <c r="D22" s="43"/>
    </row>
    <row r="23" spans="1:4" ht="12.95" customHeight="1">
      <c r="A23" s="50"/>
      <c r="B23" s="47"/>
      <c r="C23" s="34" t="s">
        <v>31</v>
      </c>
      <c r="D23" s="43">
        <f>SUM(D24:D38,D42:D49)</f>
        <v>26500</v>
      </c>
    </row>
    <row r="24" spans="1:4" ht="12.95" customHeight="1">
      <c r="A24" s="50"/>
      <c r="B24" s="47"/>
      <c r="C24" s="35" t="s">
        <v>32</v>
      </c>
      <c r="D24" s="43">
        <v>316.8</v>
      </c>
    </row>
    <row r="25" spans="1:4" ht="12.95" customHeight="1">
      <c r="A25" s="50"/>
      <c r="B25" s="47"/>
      <c r="C25" s="35" t="s">
        <v>33</v>
      </c>
      <c r="D25" s="43">
        <v>20</v>
      </c>
    </row>
    <row r="26" spans="1:4" ht="12.95" customHeight="1">
      <c r="A26" s="50"/>
      <c r="B26" s="47"/>
      <c r="C26" s="35" t="s">
        <v>34</v>
      </c>
      <c r="D26" s="43"/>
    </row>
    <row r="27" spans="1:4" ht="12.95" customHeight="1">
      <c r="A27" s="50"/>
      <c r="B27" s="47"/>
      <c r="C27" s="35" t="s">
        <v>35</v>
      </c>
      <c r="D27" s="43">
        <v>60</v>
      </c>
    </row>
    <row r="28" spans="1:4" ht="12.95" customHeight="1">
      <c r="A28" s="50"/>
      <c r="B28" s="47"/>
      <c r="C28" s="35" t="s">
        <v>36</v>
      </c>
      <c r="D28" s="43">
        <v>450</v>
      </c>
    </row>
    <row r="29" spans="1:4" ht="12.95" customHeight="1">
      <c r="A29" s="50"/>
      <c r="B29" s="47"/>
      <c r="C29" s="35" t="s">
        <v>37</v>
      </c>
      <c r="D29" s="43">
        <v>8</v>
      </c>
    </row>
    <row r="30" spans="1:4" ht="12.95" customHeight="1">
      <c r="A30" s="50"/>
      <c r="B30" s="47"/>
      <c r="C30" s="35" t="s">
        <v>38</v>
      </c>
      <c r="D30" s="43">
        <v>455</v>
      </c>
    </row>
    <row r="31" spans="1:4" ht="12.95" customHeight="1">
      <c r="A31" s="50"/>
      <c r="B31" s="47"/>
      <c r="C31" s="35" t="s">
        <v>39</v>
      </c>
      <c r="D31" s="43">
        <v>500</v>
      </c>
    </row>
    <row r="32" spans="1:4" ht="12.95" customHeight="1">
      <c r="A32" s="50"/>
      <c r="B32" s="47"/>
      <c r="C32" s="35" t="s">
        <v>40</v>
      </c>
      <c r="D32" s="43">
        <v>5</v>
      </c>
    </row>
    <row r="33" spans="1:4" ht="12.95" customHeight="1">
      <c r="A33" s="50"/>
      <c r="B33" s="47"/>
      <c r="C33" s="35" t="s">
        <v>41</v>
      </c>
      <c r="D33" s="43">
        <v>704.1</v>
      </c>
    </row>
    <row r="34" spans="1:4" ht="12.95" customHeight="1">
      <c r="A34" s="50"/>
      <c r="B34" s="47"/>
      <c r="C34" s="35" t="s">
        <v>42</v>
      </c>
      <c r="D34" s="43"/>
    </row>
    <row r="35" spans="1:4" ht="12.95" customHeight="1">
      <c r="A35" s="50"/>
      <c r="B35" s="47"/>
      <c r="C35" s="35" t="s">
        <v>43</v>
      </c>
      <c r="D35" s="43">
        <v>45</v>
      </c>
    </row>
    <row r="36" spans="1:4" ht="12.95" customHeight="1">
      <c r="A36" s="50"/>
      <c r="B36" s="47"/>
      <c r="C36" s="35" t="s">
        <v>44</v>
      </c>
      <c r="D36" s="43">
        <v>210</v>
      </c>
    </row>
    <row r="37" spans="1:4" ht="12.95" customHeight="1">
      <c r="A37" s="50"/>
      <c r="B37" s="47"/>
      <c r="C37" s="35" t="s">
        <v>45</v>
      </c>
      <c r="D37" s="43"/>
    </row>
    <row r="38" spans="1:4" ht="12.95" customHeight="1">
      <c r="A38" s="50"/>
      <c r="B38" s="47"/>
      <c r="C38" s="35" t="s">
        <v>46</v>
      </c>
      <c r="D38" s="43">
        <v>23000</v>
      </c>
    </row>
    <row r="39" spans="1:4" ht="12.95" customHeight="1">
      <c r="A39" s="50"/>
      <c r="B39" s="47"/>
      <c r="C39" s="35" t="s">
        <v>47</v>
      </c>
      <c r="D39" s="43">
        <v>10000</v>
      </c>
    </row>
    <row r="40" spans="1:4" ht="12.95" customHeight="1">
      <c r="A40" s="50"/>
      <c r="B40" s="47"/>
      <c r="C40" s="35" t="s">
        <v>48</v>
      </c>
      <c r="D40" s="43">
        <v>13000</v>
      </c>
    </row>
    <row r="41" spans="1:4" ht="12.95" customHeight="1">
      <c r="A41" s="50"/>
      <c r="B41" s="47"/>
      <c r="C41" s="35" t="s">
        <v>49</v>
      </c>
      <c r="D41" s="43"/>
    </row>
    <row r="42" spans="1:4" ht="12.95" customHeight="1">
      <c r="A42" s="50"/>
      <c r="B42" s="47"/>
      <c r="C42" s="35" t="s">
        <v>50</v>
      </c>
      <c r="D42" s="43"/>
    </row>
    <row r="43" spans="1:4" ht="12.95" customHeight="1">
      <c r="A43" s="50"/>
      <c r="B43" s="47"/>
      <c r="C43" s="35" t="s">
        <v>51</v>
      </c>
      <c r="D43" s="43">
        <v>270</v>
      </c>
    </row>
    <row r="44" spans="1:4" ht="12.95" customHeight="1">
      <c r="A44" s="50"/>
      <c r="B44" s="47"/>
      <c r="C44" s="35" t="s">
        <v>52</v>
      </c>
      <c r="D44" s="43">
        <v>55</v>
      </c>
    </row>
    <row r="45" spans="1:4" ht="12.95" customHeight="1">
      <c r="A45" s="50"/>
      <c r="B45" s="47"/>
      <c r="C45" s="35" t="s">
        <v>53</v>
      </c>
      <c r="D45" s="43"/>
    </row>
    <row r="46" spans="1:4" ht="12.95" customHeight="1">
      <c r="A46" s="50"/>
      <c r="B46" s="47"/>
      <c r="C46" s="35" t="s">
        <v>54</v>
      </c>
      <c r="D46" s="43">
        <v>35</v>
      </c>
    </row>
    <row r="47" spans="1:4" ht="12.95" customHeight="1">
      <c r="A47" s="50"/>
      <c r="B47" s="47"/>
      <c r="C47" s="35" t="s">
        <v>55</v>
      </c>
      <c r="D47" s="43"/>
    </row>
    <row r="48" spans="1:4" ht="12.95" customHeight="1">
      <c r="A48" s="50"/>
      <c r="B48" s="47"/>
      <c r="C48" s="35" t="s">
        <v>56</v>
      </c>
      <c r="D48" s="43"/>
    </row>
    <row r="49" spans="1:4" ht="12.95" customHeight="1">
      <c r="A49" s="50"/>
      <c r="B49" s="47"/>
      <c r="C49" s="35" t="s">
        <v>57</v>
      </c>
      <c r="D49" s="43">
        <v>366.1</v>
      </c>
    </row>
    <row r="50" spans="1:4" ht="12.95" customHeight="1">
      <c r="A50" s="42"/>
      <c r="B50" s="43"/>
      <c r="C50" s="33" t="s">
        <v>58</v>
      </c>
      <c r="D50" s="43">
        <v>2150</v>
      </c>
    </row>
    <row r="51" spans="1:4" ht="12.95" customHeight="1">
      <c r="A51" s="42"/>
      <c r="B51" s="43"/>
      <c r="C51" s="33" t="s">
        <v>59</v>
      </c>
      <c r="D51" s="43">
        <v>150</v>
      </c>
    </row>
    <row r="52" spans="1:4" ht="12.95" customHeight="1">
      <c r="A52" s="51"/>
      <c r="B52" s="47"/>
      <c r="C52" s="38" t="s">
        <v>60</v>
      </c>
      <c r="D52" s="52"/>
    </row>
    <row r="53" spans="1:4" ht="12.95" customHeight="1">
      <c r="A53" s="51"/>
      <c r="B53" s="47"/>
      <c r="C53" s="38" t="s">
        <v>61</v>
      </c>
      <c r="D53" s="52">
        <v>1200</v>
      </c>
    </row>
    <row r="54" spans="1:4" ht="12.95" customHeight="1">
      <c r="A54" s="50"/>
      <c r="B54" s="52"/>
      <c r="C54" s="38" t="s">
        <v>62</v>
      </c>
      <c r="D54" s="52">
        <v>2000</v>
      </c>
    </row>
    <row r="55" spans="1:4" ht="12.95" customHeight="1">
      <c r="A55" s="50"/>
      <c r="B55" s="52"/>
      <c r="C55" s="48" t="s">
        <v>20</v>
      </c>
      <c r="D55" s="52"/>
    </row>
    <row r="56" spans="1:4" ht="12.95" customHeight="1">
      <c r="A56" s="53" t="s">
        <v>63</v>
      </c>
      <c r="B56" s="44">
        <f>SUM(B6:B55)</f>
        <v>61415.99</v>
      </c>
      <c r="C56" s="53" t="s">
        <v>64</v>
      </c>
      <c r="D56" s="54">
        <f>D6+D9</f>
        <v>61415.99</v>
      </c>
    </row>
    <row r="57" spans="1:4" ht="12.95" customHeight="1">
      <c r="A57" s="55" t="s">
        <v>65</v>
      </c>
      <c r="B57" s="47"/>
      <c r="C57" s="55" t="s">
        <v>66</v>
      </c>
      <c r="D57" s="47"/>
    </row>
    <row r="58" spans="1:4" ht="12.95" customHeight="1">
      <c r="A58" s="55" t="s">
        <v>67</v>
      </c>
      <c r="B58" s="47"/>
      <c r="C58" s="47"/>
      <c r="D58" s="49"/>
    </row>
    <row r="59" spans="1:4" ht="12.95" customHeight="1">
      <c r="A59" s="53" t="s">
        <v>68</v>
      </c>
      <c r="B59" s="44">
        <f>SUM(B56:B58)</f>
        <v>61415.99</v>
      </c>
      <c r="C59" s="53" t="s">
        <v>69</v>
      </c>
      <c r="D59" s="44">
        <f>D56+D57+D58</f>
        <v>61415.99</v>
      </c>
    </row>
    <row r="60" spans="1:4" ht="30.75" customHeight="1">
      <c r="A60" s="147" t="s">
        <v>470</v>
      </c>
      <c r="B60" s="147"/>
      <c r="C60" s="147"/>
      <c r="D60" s="147"/>
    </row>
  </sheetData>
  <mergeCells count="5">
    <mergeCell ref="A2:D2"/>
    <mergeCell ref="A3:C3"/>
    <mergeCell ref="A4:B4"/>
    <mergeCell ref="C4:D4"/>
    <mergeCell ref="A60:D60"/>
  </mergeCells>
  <phoneticPr fontId="32" type="noConversion"/>
  <printOptions horizontalCentered="1"/>
  <pageMargins left="0.19685039370078741" right="0.19685039370078741" top="0" bottom="0" header="0.31496062992125984" footer="0.31496062992125984"/>
  <pageSetup paperSize="9" fitToWidth="0" orientation="portrait" r:id="rId1"/>
</worksheet>
</file>

<file path=xl/worksheets/sheet2.xml><?xml version="1.0" encoding="utf-8"?>
<worksheet xmlns="http://schemas.openxmlformats.org/spreadsheetml/2006/main" xmlns:r="http://schemas.openxmlformats.org/officeDocument/2006/relationships">
  <sheetPr codeName="Sheet2"/>
  <dimension ref="A1:H62"/>
  <sheetViews>
    <sheetView topLeftCell="A31" workbookViewId="0">
      <selection activeCell="K60" sqref="K60"/>
    </sheetView>
  </sheetViews>
  <sheetFormatPr defaultColWidth="9" defaultRowHeight="13.5"/>
  <cols>
    <col min="1" max="1" width="24.375" style="8" customWidth="1"/>
    <col min="2" max="2" width="11.75" style="21" customWidth="1"/>
    <col min="3" max="3" width="11.375" style="21" customWidth="1"/>
    <col min="4" max="4" width="11.375" style="21" hidden="1" customWidth="1"/>
    <col min="5" max="5" width="11.375" style="22" customWidth="1"/>
    <col min="6" max="6" width="11.625" style="22" customWidth="1"/>
    <col min="7" max="7" width="11.75" style="21" customWidth="1"/>
    <col min="8" max="8" width="18.625" style="8" customWidth="1"/>
    <col min="9" max="248" width="9" style="8"/>
    <col min="249" max="249" width="6.5" style="8" customWidth="1"/>
    <col min="250" max="250" width="29" style="8" customWidth="1"/>
    <col min="251" max="251" width="17.5" style="8" customWidth="1"/>
    <col min="252" max="252" width="15.375" style="8" customWidth="1"/>
    <col min="253" max="255" width="18.625" style="8" customWidth="1"/>
    <col min="256" max="504" width="9" style="8"/>
    <col min="505" max="505" width="6.5" style="8" customWidth="1"/>
    <col min="506" max="506" width="29" style="8" customWidth="1"/>
    <col min="507" max="507" width="17.5" style="8" customWidth="1"/>
    <col min="508" max="508" width="15.375" style="8" customWidth="1"/>
    <col min="509" max="511" width="18.625" style="8" customWidth="1"/>
    <col min="512" max="760" width="9" style="8"/>
    <col min="761" max="761" width="6.5" style="8" customWidth="1"/>
    <col min="762" max="762" width="29" style="8" customWidth="1"/>
    <col min="763" max="763" width="17.5" style="8" customWidth="1"/>
    <col min="764" max="764" width="15.375" style="8" customWidth="1"/>
    <col min="765" max="767" width="18.625" style="8" customWidth="1"/>
    <col min="768" max="1016" width="9" style="8"/>
    <col min="1017" max="1017" width="6.5" style="8" customWidth="1"/>
    <col min="1018" max="1018" width="29" style="8" customWidth="1"/>
    <col min="1019" max="1019" width="17.5" style="8" customWidth="1"/>
    <col min="1020" max="1020" width="15.375" style="8" customWidth="1"/>
    <col min="1021" max="1023" width="18.625" style="8" customWidth="1"/>
    <col min="1024" max="1272" width="9" style="8"/>
    <col min="1273" max="1273" width="6.5" style="8" customWidth="1"/>
    <col min="1274" max="1274" width="29" style="8" customWidth="1"/>
    <col min="1275" max="1275" width="17.5" style="8" customWidth="1"/>
    <col min="1276" max="1276" width="15.375" style="8" customWidth="1"/>
    <col min="1277" max="1279" width="18.625" style="8" customWidth="1"/>
    <col min="1280" max="1528" width="9" style="8"/>
    <col min="1529" max="1529" width="6.5" style="8" customWidth="1"/>
    <col min="1530" max="1530" width="29" style="8" customWidth="1"/>
    <col min="1531" max="1531" width="17.5" style="8" customWidth="1"/>
    <col min="1532" max="1532" width="15.375" style="8" customWidth="1"/>
    <col min="1533" max="1535" width="18.625" style="8" customWidth="1"/>
    <col min="1536" max="1784" width="9" style="8"/>
    <col min="1785" max="1785" width="6.5" style="8" customWidth="1"/>
    <col min="1786" max="1786" width="29" style="8" customWidth="1"/>
    <col min="1787" max="1787" width="17.5" style="8" customWidth="1"/>
    <col min="1788" max="1788" width="15.375" style="8" customWidth="1"/>
    <col min="1789" max="1791" width="18.625" style="8" customWidth="1"/>
    <col min="1792" max="2040" width="9" style="8"/>
    <col min="2041" max="2041" width="6.5" style="8" customWidth="1"/>
    <col min="2042" max="2042" width="29" style="8" customWidth="1"/>
    <col min="2043" max="2043" width="17.5" style="8" customWidth="1"/>
    <col min="2044" max="2044" width="15.375" style="8" customWidth="1"/>
    <col min="2045" max="2047" width="18.625" style="8" customWidth="1"/>
    <col min="2048" max="2296" width="9" style="8"/>
    <col min="2297" max="2297" width="6.5" style="8" customWidth="1"/>
    <col min="2298" max="2298" width="29" style="8" customWidth="1"/>
    <col min="2299" max="2299" width="17.5" style="8" customWidth="1"/>
    <col min="2300" max="2300" width="15.375" style="8" customWidth="1"/>
    <col min="2301" max="2303" width="18.625" style="8" customWidth="1"/>
    <col min="2304" max="2552" width="9" style="8"/>
    <col min="2553" max="2553" width="6.5" style="8" customWidth="1"/>
    <col min="2554" max="2554" width="29" style="8" customWidth="1"/>
    <col min="2555" max="2555" width="17.5" style="8" customWidth="1"/>
    <col min="2556" max="2556" width="15.375" style="8" customWidth="1"/>
    <col min="2557" max="2559" width="18.625" style="8" customWidth="1"/>
    <col min="2560" max="2808" width="9" style="8"/>
    <col min="2809" max="2809" width="6.5" style="8" customWidth="1"/>
    <col min="2810" max="2810" width="29" style="8" customWidth="1"/>
    <col min="2811" max="2811" width="17.5" style="8" customWidth="1"/>
    <col min="2812" max="2812" width="15.375" style="8" customWidth="1"/>
    <col min="2813" max="2815" width="18.625" style="8" customWidth="1"/>
    <col min="2816" max="3064" width="9" style="8"/>
    <col min="3065" max="3065" width="6.5" style="8" customWidth="1"/>
    <col min="3066" max="3066" width="29" style="8" customWidth="1"/>
    <col min="3067" max="3067" width="17.5" style="8" customWidth="1"/>
    <col min="3068" max="3068" width="15.375" style="8" customWidth="1"/>
    <col min="3069" max="3071" width="18.625" style="8" customWidth="1"/>
    <col min="3072" max="3320" width="9" style="8"/>
    <col min="3321" max="3321" width="6.5" style="8" customWidth="1"/>
    <col min="3322" max="3322" width="29" style="8" customWidth="1"/>
    <col min="3323" max="3323" width="17.5" style="8" customWidth="1"/>
    <col min="3324" max="3324" width="15.375" style="8" customWidth="1"/>
    <col min="3325" max="3327" width="18.625" style="8" customWidth="1"/>
    <col min="3328" max="3576" width="9" style="8"/>
    <col min="3577" max="3577" width="6.5" style="8" customWidth="1"/>
    <col min="3578" max="3578" width="29" style="8" customWidth="1"/>
    <col min="3579" max="3579" width="17.5" style="8" customWidth="1"/>
    <col min="3580" max="3580" width="15.375" style="8" customWidth="1"/>
    <col min="3581" max="3583" width="18.625" style="8" customWidth="1"/>
    <col min="3584" max="3832" width="9" style="8"/>
    <col min="3833" max="3833" width="6.5" style="8" customWidth="1"/>
    <col min="3834" max="3834" width="29" style="8" customWidth="1"/>
    <col min="3835" max="3835" width="17.5" style="8" customWidth="1"/>
    <col min="3836" max="3836" width="15.375" style="8" customWidth="1"/>
    <col min="3837" max="3839" width="18.625" style="8" customWidth="1"/>
    <col min="3840" max="4088" width="9" style="8"/>
    <col min="4089" max="4089" width="6.5" style="8" customWidth="1"/>
    <col min="4090" max="4090" width="29" style="8" customWidth="1"/>
    <col min="4091" max="4091" width="17.5" style="8" customWidth="1"/>
    <col min="4092" max="4092" width="15.375" style="8" customWidth="1"/>
    <col min="4093" max="4095" width="18.625" style="8" customWidth="1"/>
    <col min="4096" max="4344" width="9" style="8"/>
    <col min="4345" max="4345" width="6.5" style="8" customWidth="1"/>
    <col min="4346" max="4346" width="29" style="8" customWidth="1"/>
    <col min="4347" max="4347" width="17.5" style="8" customWidth="1"/>
    <col min="4348" max="4348" width="15.375" style="8" customWidth="1"/>
    <col min="4349" max="4351" width="18.625" style="8" customWidth="1"/>
    <col min="4352" max="4600" width="9" style="8"/>
    <col min="4601" max="4601" width="6.5" style="8" customWidth="1"/>
    <col min="4602" max="4602" width="29" style="8" customWidth="1"/>
    <col min="4603" max="4603" width="17.5" style="8" customWidth="1"/>
    <col min="4604" max="4604" width="15.375" style="8" customWidth="1"/>
    <col min="4605" max="4607" width="18.625" style="8" customWidth="1"/>
    <col min="4608" max="4856" width="9" style="8"/>
    <col min="4857" max="4857" width="6.5" style="8" customWidth="1"/>
    <col min="4858" max="4858" width="29" style="8" customWidth="1"/>
    <col min="4859" max="4859" width="17.5" style="8" customWidth="1"/>
    <col min="4860" max="4860" width="15.375" style="8" customWidth="1"/>
    <col min="4861" max="4863" width="18.625" style="8" customWidth="1"/>
    <col min="4864" max="5112" width="9" style="8"/>
    <col min="5113" max="5113" width="6.5" style="8" customWidth="1"/>
    <col min="5114" max="5114" width="29" style="8" customWidth="1"/>
    <col min="5115" max="5115" width="17.5" style="8" customWidth="1"/>
    <col min="5116" max="5116" width="15.375" style="8" customWidth="1"/>
    <col min="5117" max="5119" width="18.625" style="8" customWidth="1"/>
    <col min="5120" max="5368" width="9" style="8"/>
    <col min="5369" max="5369" width="6.5" style="8" customWidth="1"/>
    <col min="5370" max="5370" width="29" style="8" customWidth="1"/>
    <col min="5371" max="5371" width="17.5" style="8" customWidth="1"/>
    <col min="5372" max="5372" width="15.375" style="8" customWidth="1"/>
    <col min="5373" max="5375" width="18.625" style="8" customWidth="1"/>
    <col min="5376" max="5624" width="9" style="8"/>
    <col min="5625" max="5625" width="6.5" style="8" customWidth="1"/>
    <col min="5626" max="5626" width="29" style="8" customWidth="1"/>
    <col min="5627" max="5627" width="17.5" style="8" customWidth="1"/>
    <col min="5628" max="5628" width="15.375" style="8" customWidth="1"/>
    <col min="5629" max="5631" width="18.625" style="8" customWidth="1"/>
    <col min="5632" max="5880" width="9" style="8"/>
    <col min="5881" max="5881" width="6.5" style="8" customWidth="1"/>
    <col min="5882" max="5882" width="29" style="8" customWidth="1"/>
    <col min="5883" max="5883" width="17.5" style="8" customWidth="1"/>
    <col min="5884" max="5884" width="15.375" style="8" customWidth="1"/>
    <col min="5885" max="5887" width="18.625" style="8" customWidth="1"/>
    <col min="5888" max="6136" width="9" style="8"/>
    <col min="6137" max="6137" width="6.5" style="8" customWidth="1"/>
    <col min="6138" max="6138" width="29" style="8" customWidth="1"/>
    <col min="6139" max="6139" width="17.5" style="8" customWidth="1"/>
    <col min="6140" max="6140" width="15.375" style="8" customWidth="1"/>
    <col min="6141" max="6143" width="18.625" style="8" customWidth="1"/>
    <col min="6144" max="6392" width="9" style="8"/>
    <col min="6393" max="6393" width="6.5" style="8" customWidth="1"/>
    <col min="6394" max="6394" width="29" style="8" customWidth="1"/>
    <col min="6395" max="6395" width="17.5" style="8" customWidth="1"/>
    <col min="6396" max="6396" width="15.375" style="8" customWidth="1"/>
    <col min="6397" max="6399" width="18.625" style="8" customWidth="1"/>
    <col min="6400" max="6648" width="9" style="8"/>
    <col min="6649" max="6649" width="6.5" style="8" customWidth="1"/>
    <col min="6650" max="6650" width="29" style="8" customWidth="1"/>
    <col min="6651" max="6651" width="17.5" style="8" customWidth="1"/>
    <col min="6652" max="6652" width="15.375" style="8" customWidth="1"/>
    <col min="6653" max="6655" width="18.625" style="8" customWidth="1"/>
    <col min="6656" max="6904" width="9" style="8"/>
    <col min="6905" max="6905" width="6.5" style="8" customWidth="1"/>
    <col min="6906" max="6906" width="29" style="8" customWidth="1"/>
    <col min="6907" max="6907" width="17.5" style="8" customWidth="1"/>
    <col min="6908" max="6908" width="15.375" style="8" customWidth="1"/>
    <col min="6909" max="6911" width="18.625" style="8" customWidth="1"/>
    <col min="6912" max="7160" width="9" style="8"/>
    <col min="7161" max="7161" width="6.5" style="8" customWidth="1"/>
    <col min="7162" max="7162" width="29" style="8" customWidth="1"/>
    <col min="7163" max="7163" width="17.5" style="8" customWidth="1"/>
    <col min="7164" max="7164" width="15.375" style="8" customWidth="1"/>
    <col min="7165" max="7167" width="18.625" style="8" customWidth="1"/>
    <col min="7168" max="7416" width="9" style="8"/>
    <col min="7417" max="7417" width="6.5" style="8" customWidth="1"/>
    <col min="7418" max="7418" width="29" style="8" customWidth="1"/>
    <col min="7419" max="7419" width="17.5" style="8" customWidth="1"/>
    <col min="7420" max="7420" width="15.375" style="8" customWidth="1"/>
    <col min="7421" max="7423" width="18.625" style="8" customWidth="1"/>
    <col min="7424" max="7672" width="9" style="8"/>
    <col min="7673" max="7673" width="6.5" style="8" customWidth="1"/>
    <col min="7674" max="7674" width="29" style="8" customWidth="1"/>
    <col min="7675" max="7675" width="17.5" style="8" customWidth="1"/>
    <col min="7676" max="7676" width="15.375" style="8" customWidth="1"/>
    <col min="7677" max="7679" width="18.625" style="8" customWidth="1"/>
    <col min="7680" max="7928" width="9" style="8"/>
    <col min="7929" max="7929" width="6.5" style="8" customWidth="1"/>
    <col min="7930" max="7930" width="29" style="8" customWidth="1"/>
    <col min="7931" max="7931" width="17.5" style="8" customWidth="1"/>
    <col min="7932" max="7932" width="15.375" style="8" customWidth="1"/>
    <col min="7933" max="7935" width="18.625" style="8" customWidth="1"/>
    <col min="7936" max="8184" width="9" style="8"/>
    <col min="8185" max="8185" width="6.5" style="8" customWidth="1"/>
    <col min="8186" max="8186" width="29" style="8" customWidth="1"/>
    <col min="8187" max="8187" width="17.5" style="8" customWidth="1"/>
    <col min="8188" max="8188" width="15.375" style="8" customWidth="1"/>
    <col min="8189" max="8191" width="18.625" style="8" customWidth="1"/>
    <col min="8192" max="8440" width="9" style="8"/>
    <col min="8441" max="8441" width="6.5" style="8" customWidth="1"/>
    <col min="8442" max="8442" width="29" style="8" customWidth="1"/>
    <col min="8443" max="8443" width="17.5" style="8" customWidth="1"/>
    <col min="8444" max="8444" width="15.375" style="8" customWidth="1"/>
    <col min="8445" max="8447" width="18.625" style="8" customWidth="1"/>
    <col min="8448" max="8696" width="9" style="8"/>
    <col min="8697" max="8697" width="6.5" style="8" customWidth="1"/>
    <col min="8698" max="8698" width="29" style="8" customWidth="1"/>
    <col min="8699" max="8699" width="17.5" style="8" customWidth="1"/>
    <col min="8700" max="8700" width="15.375" style="8" customWidth="1"/>
    <col min="8701" max="8703" width="18.625" style="8" customWidth="1"/>
    <col min="8704" max="8952" width="9" style="8"/>
    <col min="8953" max="8953" width="6.5" style="8" customWidth="1"/>
    <col min="8954" max="8954" width="29" style="8" customWidth="1"/>
    <col min="8955" max="8955" width="17.5" style="8" customWidth="1"/>
    <col min="8956" max="8956" width="15.375" style="8" customWidth="1"/>
    <col min="8957" max="8959" width="18.625" style="8" customWidth="1"/>
    <col min="8960" max="9208" width="9" style="8"/>
    <col min="9209" max="9209" width="6.5" style="8" customWidth="1"/>
    <col min="9210" max="9210" width="29" style="8" customWidth="1"/>
    <col min="9211" max="9211" width="17.5" style="8" customWidth="1"/>
    <col min="9212" max="9212" width="15.375" style="8" customWidth="1"/>
    <col min="9213" max="9215" width="18.625" style="8" customWidth="1"/>
    <col min="9216" max="9464" width="9" style="8"/>
    <col min="9465" max="9465" width="6.5" style="8" customWidth="1"/>
    <col min="9466" max="9466" width="29" style="8" customWidth="1"/>
    <col min="9467" max="9467" width="17.5" style="8" customWidth="1"/>
    <col min="9468" max="9468" width="15.375" style="8" customWidth="1"/>
    <col min="9469" max="9471" width="18.625" style="8" customWidth="1"/>
    <col min="9472" max="9720" width="9" style="8"/>
    <col min="9721" max="9721" width="6.5" style="8" customWidth="1"/>
    <col min="9722" max="9722" width="29" style="8" customWidth="1"/>
    <col min="9723" max="9723" width="17.5" style="8" customWidth="1"/>
    <col min="9724" max="9724" width="15.375" style="8" customWidth="1"/>
    <col min="9725" max="9727" width="18.625" style="8" customWidth="1"/>
    <col min="9728" max="9976" width="9" style="8"/>
    <col min="9977" max="9977" width="6.5" style="8" customWidth="1"/>
    <col min="9978" max="9978" width="29" style="8" customWidth="1"/>
    <col min="9979" max="9979" width="17.5" style="8" customWidth="1"/>
    <col min="9980" max="9980" width="15.375" style="8" customWidth="1"/>
    <col min="9981" max="9983" width="18.625" style="8" customWidth="1"/>
    <col min="9984" max="10232" width="9" style="8"/>
    <col min="10233" max="10233" width="6.5" style="8" customWidth="1"/>
    <col min="10234" max="10234" width="29" style="8" customWidth="1"/>
    <col min="10235" max="10235" width="17.5" style="8" customWidth="1"/>
    <col min="10236" max="10236" width="15.375" style="8" customWidth="1"/>
    <col min="10237" max="10239" width="18.625" style="8" customWidth="1"/>
    <col min="10240" max="10488" width="9" style="8"/>
    <col min="10489" max="10489" width="6.5" style="8" customWidth="1"/>
    <col min="10490" max="10490" width="29" style="8" customWidth="1"/>
    <col min="10491" max="10491" width="17.5" style="8" customWidth="1"/>
    <col min="10492" max="10492" width="15.375" style="8" customWidth="1"/>
    <col min="10493" max="10495" width="18.625" style="8" customWidth="1"/>
    <col min="10496" max="10744" width="9" style="8"/>
    <col min="10745" max="10745" width="6.5" style="8" customWidth="1"/>
    <col min="10746" max="10746" width="29" style="8" customWidth="1"/>
    <col min="10747" max="10747" width="17.5" style="8" customWidth="1"/>
    <col min="10748" max="10748" width="15.375" style="8" customWidth="1"/>
    <col min="10749" max="10751" width="18.625" style="8" customWidth="1"/>
    <col min="10752" max="11000" width="9" style="8"/>
    <col min="11001" max="11001" width="6.5" style="8" customWidth="1"/>
    <col min="11002" max="11002" width="29" style="8" customWidth="1"/>
    <col min="11003" max="11003" width="17.5" style="8" customWidth="1"/>
    <col min="11004" max="11004" width="15.375" style="8" customWidth="1"/>
    <col min="11005" max="11007" width="18.625" style="8" customWidth="1"/>
    <col min="11008" max="11256" width="9" style="8"/>
    <col min="11257" max="11257" width="6.5" style="8" customWidth="1"/>
    <col min="11258" max="11258" width="29" style="8" customWidth="1"/>
    <col min="11259" max="11259" width="17.5" style="8" customWidth="1"/>
    <col min="11260" max="11260" width="15.375" style="8" customWidth="1"/>
    <col min="11261" max="11263" width="18.625" style="8" customWidth="1"/>
    <col min="11264" max="11512" width="9" style="8"/>
    <col min="11513" max="11513" width="6.5" style="8" customWidth="1"/>
    <col min="11514" max="11514" width="29" style="8" customWidth="1"/>
    <col min="11515" max="11515" width="17.5" style="8" customWidth="1"/>
    <col min="11516" max="11516" width="15.375" style="8" customWidth="1"/>
    <col min="11517" max="11519" width="18.625" style="8" customWidth="1"/>
    <col min="11520" max="11768" width="9" style="8"/>
    <col min="11769" max="11769" width="6.5" style="8" customWidth="1"/>
    <col min="11770" max="11770" width="29" style="8" customWidth="1"/>
    <col min="11771" max="11771" width="17.5" style="8" customWidth="1"/>
    <col min="11772" max="11772" width="15.375" style="8" customWidth="1"/>
    <col min="11773" max="11775" width="18.625" style="8" customWidth="1"/>
    <col min="11776" max="12024" width="9" style="8"/>
    <col min="12025" max="12025" width="6.5" style="8" customWidth="1"/>
    <col min="12026" max="12026" width="29" style="8" customWidth="1"/>
    <col min="12027" max="12027" width="17.5" style="8" customWidth="1"/>
    <col min="12028" max="12028" width="15.375" style="8" customWidth="1"/>
    <col min="12029" max="12031" width="18.625" style="8" customWidth="1"/>
    <col min="12032" max="12280" width="9" style="8"/>
    <col min="12281" max="12281" width="6.5" style="8" customWidth="1"/>
    <col min="12282" max="12282" width="29" style="8" customWidth="1"/>
    <col min="12283" max="12283" width="17.5" style="8" customWidth="1"/>
    <col min="12284" max="12284" width="15.375" style="8" customWidth="1"/>
    <col min="12285" max="12287" width="18.625" style="8" customWidth="1"/>
    <col min="12288" max="12536" width="9" style="8"/>
    <col min="12537" max="12537" width="6.5" style="8" customWidth="1"/>
    <col min="12538" max="12538" width="29" style="8" customWidth="1"/>
    <col min="12539" max="12539" width="17.5" style="8" customWidth="1"/>
    <col min="12540" max="12540" width="15.375" style="8" customWidth="1"/>
    <col min="12541" max="12543" width="18.625" style="8" customWidth="1"/>
    <col min="12544" max="12792" width="9" style="8"/>
    <col min="12793" max="12793" width="6.5" style="8" customWidth="1"/>
    <col min="12794" max="12794" width="29" style="8" customWidth="1"/>
    <col min="12795" max="12795" width="17.5" style="8" customWidth="1"/>
    <col min="12796" max="12796" width="15.375" style="8" customWidth="1"/>
    <col min="12797" max="12799" width="18.625" style="8" customWidth="1"/>
    <col min="12800" max="13048" width="9" style="8"/>
    <col min="13049" max="13049" width="6.5" style="8" customWidth="1"/>
    <col min="13050" max="13050" width="29" style="8" customWidth="1"/>
    <col min="13051" max="13051" width="17.5" style="8" customWidth="1"/>
    <col min="13052" max="13052" width="15.375" style="8" customWidth="1"/>
    <col min="13053" max="13055" width="18.625" style="8" customWidth="1"/>
    <col min="13056" max="13304" width="9" style="8"/>
    <col min="13305" max="13305" width="6.5" style="8" customWidth="1"/>
    <col min="13306" max="13306" width="29" style="8" customWidth="1"/>
    <col min="13307" max="13307" width="17.5" style="8" customWidth="1"/>
    <col min="13308" max="13308" width="15.375" style="8" customWidth="1"/>
    <col min="13309" max="13311" width="18.625" style="8" customWidth="1"/>
    <col min="13312" max="13560" width="9" style="8"/>
    <col min="13561" max="13561" width="6.5" style="8" customWidth="1"/>
    <col min="13562" max="13562" width="29" style="8" customWidth="1"/>
    <col min="13563" max="13563" width="17.5" style="8" customWidth="1"/>
    <col min="13564" max="13564" width="15.375" style="8" customWidth="1"/>
    <col min="13565" max="13567" width="18.625" style="8" customWidth="1"/>
    <col min="13568" max="13816" width="9" style="8"/>
    <col min="13817" max="13817" width="6.5" style="8" customWidth="1"/>
    <col min="13818" max="13818" width="29" style="8" customWidth="1"/>
    <col min="13819" max="13819" width="17.5" style="8" customWidth="1"/>
    <col min="13820" max="13820" width="15.375" style="8" customWidth="1"/>
    <col min="13821" max="13823" width="18.625" style="8" customWidth="1"/>
    <col min="13824" max="14072" width="9" style="8"/>
    <col min="14073" max="14073" width="6.5" style="8" customWidth="1"/>
    <col min="14074" max="14074" width="29" style="8" customWidth="1"/>
    <col min="14075" max="14075" width="17.5" style="8" customWidth="1"/>
    <col min="14076" max="14076" width="15.375" style="8" customWidth="1"/>
    <col min="14077" max="14079" width="18.625" style="8" customWidth="1"/>
    <col min="14080" max="14328" width="9" style="8"/>
    <col min="14329" max="14329" width="6.5" style="8" customWidth="1"/>
    <col min="14330" max="14330" width="29" style="8" customWidth="1"/>
    <col min="14331" max="14331" width="17.5" style="8" customWidth="1"/>
    <col min="14332" max="14332" width="15.375" style="8" customWidth="1"/>
    <col min="14333" max="14335" width="18.625" style="8" customWidth="1"/>
    <col min="14336" max="14584" width="9" style="8"/>
    <col min="14585" max="14585" width="6.5" style="8" customWidth="1"/>
    <col min="14586" max="14586" width="29" style="8" customWidth="1"/>
    <col min="14587" max="14587" width="17.5" style="8" customWidth="1"/>
    <col min="14588" max="14588" width="15.375" style="8" customWidth="1"/>
    <col min="14589" max="14591" width="18.625" style="8" customWidth="1"/>
    <col min="14592" max="14840" width="9" style="8"/>
    <col min="14841" max="14841" width="6.5" style="8" customWidth="1"/>
    <col min="14842" max="14842" width="29" style="8" customWidth="1"/>
    <col min="14843" max="14843" width="17.5" style="8" customWidth="1"/>
    <col min="14844" max="14844" width="15.375" style="8" customWidth="1"/>
    <col min="14845" max="14847" width="18.625" style="8" customWidth="1"/>
    <col min="14848" max="15096" width="9" style="8"/>
    <col min="15097" max="15097" width="6.5" style="8" customWidth="1"/>
    <col min="15098" max="15098" width="29" style="8" customWidth="1"/>
    <col min="15099" max="15099" width="17.5" style="8" customWidth="1"/>
    <col min="15100" max="15100" width="15.375" style="8" customWidth="1"/>
    <col min="15101" max="15103" width="18.625" style="8" customWidth="1"/>
    <col min="15104" max="15352" width="9" style="8"/>
    <col min="15353" max="15353" width="6.5" style="8" customWidth="1"/>
    <col min="15354" max="15354" width="29" style="8" customWidth="1"/>
    <col min="15355" max="15355" width="17.5" style="8" customWidth="1"/>
    <col min="15356" max="15356" width="15.375" style="8" customWidth="1"/>
    <col min="15357" max="15359" width="18.625" style="8" customWidth="1"/>
    <col min="15360" max="15608" width="9" style="8"/>
    <col min="15609" max="15609" width="6.5" style="8" customWidth="1"/>
    <col min="15610" max="15610" width="29" style="8" customWidth="1"/>
    <col min="15611" max="15611" width="17.5" style="8" customWidth="1"/>
    <col min="15612" max="15612" width="15.375" style="8" customWidth="1"/>
    <col min="15613" max="15615" width="18.625" style="8" customWidth="1"/>
    <col min="15616" max="15864" width="9" style="8"/>
    <col min="15865" max="15865" width="6.5" style="8" customWidth="1"/>
    <col min="15866" max="15866" width="29" style="8" customWidth="1"/>
    <col min="15867" max="15867" width="17.5" style="8" customWidth="1"/>
    <col min="15868" max="15868" width="15.375" style="8" customWidth="1"/>
    <col min="15869" max="15871" width="18.625" style="8" customWidth="1"/>
    <col min="15872" max="16120" width="9" style="8"/>
    <col min="16121" max="16121" width="6.5" style="8" customWidth="1"/>
    <col min="16122" max="16122" width="29" style="8" customWidth="1"/>
    <col min="16123" max="16123" width="17.5" style="8" customWidth="1"/>
    <col min="16124" max="16124" width="15.375" style="8" customWidth="1"/>
    <col min="16125" max="16127" width="18.625" style="8" customWidth="1"/>
    <col min="16128" max="16384" width="9" style="8"/>
  </cols>
  <sheetData>
    <row r="1" spans="1:8">
      <c r="A1" s="8" t="s">
        <v>70</v>
      </c>
    </row>
    <row r="2" spans="1:8" ht="18.75" customHeight="1">
      <c r="A2" s="148" t="s">
        <v>71</v>
      </c>
      <c r="B2" s="149"/>
      <c r="C2" s="149"/>
      <c r="D2" s="149"/>
      <c r="E2" s="149"/>
      <c r="F2" s="149"/>
      <c r="G2" s="149"/>
      <c r="H2" s="148"/>
    </row>
    <row r="3" spans="1:8" s="20" customFormat="1" ht="13.5" customHeight="1">
      <c r="A3" s="145" t="s">
        <v>1</v>
      </c>
      <c r="B3" s="150"/>
      <c r="C3" s="150"/>
      <c r="D3" s="23"/>
      <c r="E3" s="24"/>
      <c r="F3" s="24"/>
      <c r="G3" s="24"/>
      <c r="H3" s="25" t="s">
        <v>2</v>
      </c>
    </row>
    <row r="4" spans="1:8" s="41" customFormat="1" ht="13.5" customHeight="1">
      <c r="A4" s="101" t="s">
        <v>72</v>
      </c>
      <c r="B4" s="102" t="s">
        <v>73</v>
      </c>
      <c r="C4" s="102" t="s">
        <v>74</v>
      </c>
      <c r="D4" s="102"/>
      <c r="E4" s="103" t="s">
        <v>75</v>
      </c>
      <c r="F4" s="103" t="s">
        <v>76</v>
      </c>
      <c r="G4" s="103" t="s">
        <v>77</v>
      </c>
      <c r="H4" s="103" t="s">
        <v>78</v>
      </c>
    </row>
    <row r="5" spans="1:8" s="41" customFormat="1" ht="13.5" customHeight="1">
      <c r="A5" s="104" t="s">
        <v>79</v>
      </c>
      <c r="B5" s="105">
        <f>B6+B9</f>
        <v>45000</v>
      </c>
      <c r="C5" s="105">
        <f t="shared" ref="C5:E5" si="0">C6+C9</f>
        <v>58000</v>
      </c>
      <c r="D5" s="105">
        <f t="shared" si="0"/>
        <v>0</v>
      </c>
      <c r="E5" s="105">
        <f t="shared" si="0"/>
        <v>56000</v>
      </c>
      <c r="F5" s="105">
        <f t="shared" ref="F5:F19" si="1">(B5+C5+E5)/3</f>
        <v>53000</v>
      </c>
      <c r="G5" s="105">
        <f>G6+G9</f>
        <v>60000</v>
      </c>
      <c r="H5" s="106"/>
    </row>
    <row r="6" spans="1:8" s="41" customFormat="1" ht="13.5" customHeight="1">
      <c r="A6" s="107" t="s">
        <v>80</v>
      </c>
      <c r="B6" s="105">
        <f>B7+B8</f>
        <v>45000</v>
      </c>
      <c r="C6" s="105">
        <f>C7+C8</f>
        <v>58000</v>
      </c>
      <c r="D6" s="105">
        <f>D7+D8</f>
        <v>0</v>
      </c>
      <c r="E6" s="105">
        <f>E7+E8</f>
        <v>56000</v>
      </c>
      <c r="F6" s="105">
        <f t="shared" si="1"/>
        <v>53000</v>
      </c>
      <c r="G6" s="105">
        <f>G7+G8</f>
        <v>60000</v>
      </c>
      <c r="H6" s="26"/>
    </row>
    <row r="7" spans="1:8" s="109" customFormat="1" ht="13.5" customHeight="1">
      <c r="A7" s="108" t="s">
        <v>81</v>
      </c>
      <c r="B7" s="102">
        <v>45000</v>
      </c>
      <c r="C7" s="102">
        <v>58000</v>
      </c>
      <c r="D7" s="102"/>
      <c r="E7" s="105">
        <v>56000</v>
      </c>
      <c r="F7" s="105">
        <f t="shared" si="1"/>
        <v>53000</v>
      </c>
      <c r="G7" s="105">
        <v>60000</v>
      </c>
      <c r="H7" s="26"/>
    </row>
    <row r="8" spans="1:8" s="109" customFormat="1" ht="13.5" customHeight="1">
      <c r="A8" s="108" t="s">
        <v>82</v>
      </c>
      <c r="B8" s="102"/>
      <c r="C8" s="102"/>
      <c r="D8" s="102"/>
      <c r="E8" s="105"/>
      <c r="F8" s="105">
        <f t="shared" si="1"/>
        <v>0</v>
      </c>
      <c r="G8" s="105"/>
      <c r="H8" s="26"/>
    </row>
    <row r="9" spans="1:8" s="41" customFormat="1" ht="13.5" customHeight="1">
      <c r="A9" s="110" t="s">
        <v>83</v>
      </c>
      <c r="B9" s="105">
        <v>0</v>
      </c>
      <c r="C9" s="105">
        <v>0</v>
      </c>
      <c r="D9" s="105">
        <v>0</v>
      </c>
      <c r="E9" s="105">
        <v>0</v>
      </c>
      <c r="F9" s="105">
        <f t="shared" si="1"/>
        <v>0</v>
      </c>
      <c r="G9" s="105"/>
      <c r="H9" s="26"/>
    </row>
    <row r="10" spans="1:8" s="41" customFormat="1" ht="13.5" customHeight="1">
      <c r="A10" s="27" t="s">
        <v>84</v>
      </c>
      <c r="B10" s="111">
        <f>B11+B24+B51+B52+B53+B54+B55</f>
        <v>45000</v>
      </c>
      <c r="C10" s="111">
        <f>C11+C24+C51+C52+C53+C54+C55</f>
        <v>58000</v>
      </c>
      <c r="D10" s="111">
        <f>D11+D24+D51+D52+D53+D54+D55</f>
        <v>0</v>
      </c>
      <c r="E10" s="111">
        <f>E11+E24+E51+E52+E53+E54+E55</f>
        <v>56000</v>
      </c>
      <c r="F10" s="105">
        <f t="shared" si="1"/>
        <v>53000</v>
      </c>
      <c r="G10" s="111">
        <f>G11+G24+G51+G52+G53+G54+G55</f>
        <v>60000</v>
      </c>
      <c r="H10" s="28"/>
    </row>
    <row r="11" spans="1:8" s="41" customFormat="1" ht="13.5" customHeight="1">
      <c r="A11" s="29" t="s">
        <v>15</v>
      </c>
      <c r="B11" s="105">
        <f>B12+B19</f>
        <v>16013</v>
      </c>
      <c r="C11" s="105">
        <f>C12+C19</f>
        <v>23864</v>
      </c>
      <c r="D11" s="105">
        <f>D12+D19</f>
        <v>0</v>
      </c>
      <c r="E11" s="105">
        <f>E12+E19</f>
        <v>23850</v>
      </c>
      <c r="F11" s="105">
        <f t="shared" si="1"/>
        <v>21242.333333333299</v>
      </c>
      <c r="G11" s="105">
        <f>G12+G19</f>
        <v>28000</v>
      </c>
      <c r="H11" s="26"/>
    </row>
    <row r="12" spans="1:8" s="41" customFormat="1" ht="13.5" customHeight="1">
      <c r="A12" s="30" t="s">
        <v>472</v>
      </c>
      <c r="B12" s="105">
        <v>16012</v>
      </c>
      <c r="C12" s="105">
        <v>23854</v>
      </c>
      <c r="D12" s="105">
        <f>SUM(D13:D18)</f>
        <v>0</v>
      </c>
      <c r="E12" s="105">
        <f>SUM(E13:E18)</f>
        <v>23850</v>
      </c>
      <c r="F12" s="105">
        <f t="shared" si="1"/>
        <v>21238.666666666701</v>
      </c>
      <c r="G12" s="105">
        <f>SUM(G13:G18)</f>
        <v>28000</v>
      </c>
      <c r="H12" s="26"/>
    </row>
    <row r="13" spans="1:8" s="41" customFormat="1" ht="13.5" customHeight="1">
      <c r="A13" s="112" t="s">
        <v>19</v>
      </c>
      <c r="B13" s="113">
        <v>11000</v>
      </c>
      <c r="C13" s="113">
        <v>17154</v>
      </c>
      <c r="D13" s="113"/>
      <c r="E13" s="113">
        <v>13592</v>
      </c>
      <c r="F13" s="105">
        <f t="shared" si="1"/>
        <v>13915.333333333299</v>
      </c>
      <c r="G13" s="114">
        <v>14965</v>
      </c>
      <c r="H13" s="26"/>
    </row>
    <row r="14" spans="1:8" s="41" customFormat="1" ht="13.5" customHeight="1">
      <c r="A14" s="115" t="s">
        <v>22</v>
      </c>
      <c r="B14" s="113"/>
      <c r="C14" s="113"/>
      <c r="D14" s="113"/>
      <c r="E14" s="113">
        <v>5232</v>
      </c>
      <c r="F14" s="105">
        <f t="shared" si="1"/>
        <v>1744</v>
      </c>
      <c r="G14" s="114">
        <v>7535</v>
      </c>
      <c r="H14" s="26"/>
    </row>
    <row r="15" spans="1:8" s="41" customFormat="1" ht="13.5" customHeight="1">
      <c r="A15" s="112" t="s">
        <v>85</v>
      </c>
      <c r="B15" s="113"/>
      <c r="C15" s="113"/>
      <c r="D15" s="113"/>
      <c r="E15" s="113"/>
      <c r="F15" s="105">
        <f t="shared" si="1"/>
        <v>0</v>
      </c>
      <c r="G15" s="114"/>
      <c r="H15" s="26"/>
    </row>
    <row r="16" spans="1:8" s="41" customFormat="1" ht="13.5" customHeight="1">
      <c r="A16" s="112" t="s">
        <v>23</v>
      </c>
      <c r="B16" s="113">
        <v>380</v>
      </c>
      <c r="C16" s="113"/>
      <c r="D16" s="113"/>
      <c r="E16" s="113"/>
      <c r="F16" s="105">
        <f t="shared" si="1"/>
        <v>126.666666666667</v>
      </c>
      <c r="G16" s="114"/>
      <c r="H16" s="26"/>
    </row>
    <row r="17" spans="1:8" s="41" customFormat="1" ht="13.5" customHeight="1">
      <c r="A17" s="112" t="s">
        <v>27</v>
      </c>
      <c r="B17" s="113"/>
      <c r="C17" s="113"/>
      <c r="D17" s="113"/>
      <c r="E17" s="116"/>
      <c r="F17" s="105">
        <f t="shared" si="1"/>
        <v>0</v>
      </c>
      <c r="G17" s="114"/>
      <c r="H17" s="26"/>
    </row>
    <row r="18" spans="1:8" s="41" customFormat="1" ht="13.5" customHeight="1">
      <c r="A18" s="112" t="s">
        <v>25</v>
      </c>
      <c r="B18" s="113">
        <v>4632</v>
      </c>
      <c r="C18" s="113">
        <v>6700</v>
      </c>
      <c r="D18" s="113"/>
      <c r="E18" s="113">
        <v>5026</v>
      </c>
      <c r="F18" s="105">
        <f t="shared" si="1"/>
        <v>5452.6666666666697</v>
      </c>
      <c r="G18" s="114">
        <v>5500</v>
      </c>
      <c r="H18" s="26"/>
    </row>
    <row r="19" spans="1:8" s="41" customFormat="1" ht="13.5" customHeight="1">
      <c r="A19" s="117" t="s">
        <v>26</v>
      </c>
      <c r="B19" s="105">
        <f>SUM(B21:B23)</f>
        <v>1</v>
      </c>
      <c r="C19" s="105">
        <f>SUM(C21:C23)</f>
        <v>10</v>
      </c>
      <c r="D19" s="105">
        <f>SUM(D21:D23)</f>
        <v>0</v>
      </c>
      <c r="E19" s="105">
        <f>SUM(E21:E23)</f>
        <v>0</v>
      </c>
      <c r="F19" s="105">
        <f t="shared" si="1"/>
        <v>3.6666666666666701</v>
      </c>
      <c r="G19" s="105">
        <f>SUM(G20:G23)</f>
        <v>0</v>
      </c>
      <c r="H19" s="26"/>
    </row>
    <row r="20" spans="1:8" s="41" customFormat="1" ht="13.5" customHeight="1">
      <c r="A20" s="115" t="s">
        <v>27</v>
      </c>
      <c r="B20" s="105"/>
      <c r="C20" s="105"/>
      <c r="D20" s="105"/>
      <c r="E20" s="105"/>
      <c r="F20" s="105"/>
      <c r="G20" s="105"/>
      <c r="H20" s="26"/>
    </row>
    <row r="21" spans="1:8" s="41" customFormat="1" ht="13.5" customHeight="1">
      <c r="A21" s="112" t="s">
        <v>28</v>
      </c>
      <c r="B21" s="113">
        <v>1</v>
      </c>
      <c r="C21" s="114">
        <v>10</v>
      </c>
      <c r="D21" s="113"/>
      <c r="E21" s="116"/>
      <c r="F21" s="105">
        <f>(B21+C21+E21)/3</f>
        <v>3.6666666666666701</v>
      </c>
      <c r="G21" s="114"/>
      <c r="H21" s="26"/>
    </row>
    <row r="22" spans="1:8" s="41" customFormat="1" ht="13.5" customHeight="1">
      <c r="A22" s="112" t="s">
        <v>29</v>
      </c>
      <c r="B22" s="113"/>
      <c r="C22" s="114"/>
      <c r="D22" s="113"/>
      <c r="E22" s="116"/>
      <c r="F22" s="105"/>
      <c r="G22" s="114"/>
      <c r="H22" s="26"/>
    </row>
    <row r="23" spans="1:8" s="41" customFormat="1" ht="13.5" customHeight="1">
      <c r="A23" s="112" t="s">
        <v>30</v>
      </c>
      <c r="B23" s="113"/>
      <c r="C23" s="113"/>
      <c r="D23" s="113"/>
      <c r="E23" s="116"/>
      <c r="F23" s="105">
        <f t="shared" ref="F23:F55" si="2">(B23+C23+E23)/3</f>
        <v>0</v>
      </c>
      <c r="G23" s="113"/>
      <c r="H23" s="26"/>
    </row>
    <row r="24" spans="1:8" s="41" customFormat="1" ht="13.5" customHeight="1">
      <c r="A24" s="118" t="s">
        <v>31</v>
      </c>
      <c r="B24" s="105">
        <f>SUM(B25:B39,B43:B50)</f>
        <v>24672</v>
      </c>
      <c r="C24" s="105">
        <f>SUM(C25:C39,C43:C50)</f>
        <v>28056</v>
      </c>
      <c r="D24" s="105">
        <f>SUM(D25:D39,D43:D50)</f>
        <v>0</v>
      </c>
      <c r="E24" s="105">
        <f>SUM(E25:E39,E43:E50)</f>
        <v>26350</v>
      </c>
      <c r="F24" s="105">
        <f t="shared" si="2"/>
        <v>26359.333333333299</v>
      </c>
      <c r="G24" s="105">
        <f>SUM(G25:G39,G43:G50)</f>
        <v>26500</v>
      </c>
      <c r="H24" s="26"/>
    </row>
    <row r="25" spans="1:8" s="41" customFormat="1" ht="13.5" customHeight="1">
      <c r="A25" s="119" t="s">
        <v>32</v>
      </c>
      <c r="B25" s="113">
        <v>180</v>
      </c>
      <c r="C25" s="113">
        <v>340</v>
      </c>
      <c r="D25" s="113"/>
      <c r="E25" s="116">
        <v>190</v>
      </c>
      <c r="F25" s="105">
        <f t="shared" si="2"/>
        <v>236.666666666667</v>
      </c>
      <c r="G25" s="113">
        <v>316.8</v>
      </c>
      <c r="H25" s="26"/>
    </row>
    <row r="26" spans="1:8" s="41" customFormat="1" ht="13.5" customHeight="1">
      <c r="A26" s="119" t="s">
        <v>33</v>
      </c>
      <c r="B26" s="113">
        <v>19</v>
      </c>
      <c r="C26" s="113">
        <v>20</v>
      </c>
      <c r="D26" s="113">
        <f>SUM(D27:D42)</f>
        <v>0</v>
      </c>
      <c r="E26" s="113">
        <v>18</v>
      </c>
      <c r="F26" s="105">
        <f t="shared" si="2"/>
        <v>19</v>
      </c>
      <c r="G26" s="113">
        <v>20</v>
      </c>
      <c r="H26" s="36"/>
    </row>
    <row r="27" spans="1:8" s="41" customFormat="1" ht="13.5" customHeight="1">
      <c r="A27" s="119" t="s">
        <v>34</v>
      </c>
      <c r="B27" s="113"/>
      <c r="C27" s="113"/>
      <c r="D27" s="113"/>
      <c r="E27" s="114"/>
      <c r="F27" s="105">
        <f t="shared" si="2"/>
        <v>0</v>
      </c>
      <c r="G27" s="113"/>
      <c r="H27" s="26"/>
    </row>
    <row r="28" spans="1:8" s="41" customFormat="1" ht="13.5" customHeight="1">
      <c r="A28" s="119" t="s">
        <v>35</v>
      </c>
      <c r="B28" s="113">
        <v>60</v>
      </c>
      <c r="C28" s="113">
        <v>60</v>
      </c>
      <c r="D28" s="113"/>
      <c r="E28" s="114">
        <v>60</v>
      </c>
      <c r="F28" s="105">
        <f t="shared" si="2"/>
        <v>60</v>
      </c>
      <c r="G28" s="113">
        <v>60</v>
      </c>
      <c r="H28" s="26"/>
    </row>
    <row r="29" spans="1:8" s="41" customFormat="1" ht="13.5" customHeight="1">
      <c r="A29" s="119" t="s">
        <v>36</v>
      </c>
      <c r="B29" s="114">
        <v>600</v>
      </c>
      <c r="C29" s="114">
        <v>430</v>
      </c>
      <c r="D29" s="114"/>
      <c r="E29" s="114">
        <v>450</v>
      </c>
      <c r="F29" s="105">
        <f t="shared" si="2"/>
        <v>493.33333333333297</v>
      </c>
      <c r="G29" s="114">
        <v>450</v>
      </c>
      <c r="H29" s="26"/>
    </row>
    <row r="30" spans="1:8" s="41" customFormat="1" ht="13.5" customHeight="1">
      <c r="A30" s="119" t="s">
        <v>37</v>
      </c>
      <c r="B30" s="114">
        <v>10</v>
      </c>
      <c r="C30" s="114"/>
      <c r="D30" s="114"/>
      <c r="E30" s="114">
        <v>15.3</v>
      </c>
      <c r="F30" s="105">
        <f t="shared" si="2"/>
        <v>8.43333333333333</v>
      </c>
      <c r="G30" s="114">
        <v>8</v>
      </c>
      <c r="H30" s="26"/>
    </row>
    <row r="31" spans="1:8" s="41" customFormat="1" ht="13.5" customHeight="1">
      <c r="A31" s="119" t="s">
        <v>38</v>
      </c>
      <c r="B31" s="114">
        <v>460</v>
      </c>
      <c r="C31" s="114">
        <v>415</v>
      </c>
      <c r="D31" s="114"/>
      <c r="E31" s="114">
        <v>460</v>
      </c>
      <c r="F31" s="105">
        <f t="shared" si="2"/>
        <v>445</v>
      </c>
      <c r="G31" s="114">
        <v>455</v>
      </c>
      <c r="H31" s="26"/>
    </row>
    <row r="32" spans="1:8" s="41" customFormat="1" ht="13.5" customHeight="1">
      <c r="A32" s="119" t="s">
        <v>39</v>
      </c>
      <c r="B32" s="114">
        <v>696</v>
      </c>
      <c r="C32" s="114">
        <v>550</v>
      </c>
      <c r="D32" s="114"/>
      <c r="E32" s="114">
        <v>450</v>
      </c>
      <c r="F32" s="105">
        <f t="shared" si="2"/>
        <v>565.33333333333303</v>
      </c>
      <c r="G32" s="114">
        <v>500</v>
      </c>
      <c r="H32" s="37"/>
    </row>
    <row r="33" spans="1:8" s="41" customFormat="1" ht="13.5" customHeight="1">
      <c r="A33" s="119" t="s">
        <v>40</v>
      </c>
      <c r="B33" s="114"/>
      <c r="C33" s="114">
        <v>20</v>
      </c>
      <c r="D33" s="114"/>
      <c r="E33" s="114">
        <v>15</v>
      </c>
      <c r="F33" s="105">
        <f t="shared" si="2"/>
        <v>11.6666666666667</v>
      </c>
      <c r="G33" s="114">
        <v>5</v>
      </c>
      <c r="H33" s="37"/>
    </row>
    <row r="34" spans="1:8" s="41" customFormat="1" ht="13.5" customHeight="1">
      <c r="A34" s="119" t="s">
        <v>41</v>
      </c>
      <c r="B34" s="114">
        <v>200</v>
      </c>
      <c r="C34" s="114">
        <v>960</v>
      </c>
      <c r="D34" s="114"/>
      <c r="E34" s="114">
        <v>1180</v>
      </c>
      <c r="F34" s="105">
        <f t="shared" si="2"/>
        <v>780</v>
      </c>
      <c r="G34" s="114">
        <v>704.1</v>
      </c>
      <c r="H34" s="26"/>
    </row>
    <row r="35" spans="1:8" s="41" customFormat="1" ht="13.5" customHeight="1">
      <c r="A35" s="119" t="s">
        <v>42</v>
      </c>
      <c r="B35" s="114"/>
      <c r="C35" s="114"/>
      <c r="D35" s="114"/>
      <c r="E35" s="114"/>
      <c r="F35" s="105">
        <f t="shared" si="2"/>
        <v>0</v>
      </c>
      <c r="G35" s="114"/>
      <c r="H35" s="26"/>
    </row>
    <row r="36" spans="1:8" s="41" customFormat="1" ht="13.5" customHeight="1">
      <c r="A36" s="119" t="s">
        <v>43</v>
      </c>
      <c r="B36" s="114"/>
      <c r="C36" s="114"/>
      <c r="D36" s="114"/>
      <c r="E36" s="114">
        <v>65</v>
      </c>
      <c r="F36" s="105">
        <f t="shared" si="2"/>
        <v>21.6666666666667</v>
      </c>
      <c r="G36" s="114">
        <v>45</v>
      </c>
      <c r="H36" s="26"/>
    </row>
    <row r="37" spans="1:8" s="41" customFormat="1" ht="13.5" customHeight="1">
      <c r="A37" s="119" t="s">
        <v>44</v>
      </c>
      <c r="B37" s="114">
        <v>100</v>
      </c>
      <c r="C37" s="114">
        <v>220</v>
      </c>
      <c r="D37" s="114"/>
      <c r="E37" s="114">
        <v>166.4</v>
      </c>
      <c r="F37" s="105">
        <f t="shared" si="2"/>
        <v>162.13333333333301</v>
      </c>
      <c r="G37" s="114">
        <v>210</v>
      </c>
      <c r="H37" s="26"/>
    </row>
    <row r="38" spans="1:8" s="41" customFormat="1" ht="13.5" customHeight="1">
      <c r="A38" s="119" t="s">
        <v>45</v>
      </c>
      <c r="B38" s="114"/>
      <c r="C38" s="114"/>
      <c r="D38" s="114"/>
      <c r="E38" s="114"/>
      <c r="F38" s="105">
        <f t="shared" si="2"/>
        <v>0</v>
      </c>
      <c r="G38" s="114"/>
      <c r="H38" s="26"/>
    </row>
    <row r="39" spans="1:8" s="41" customFormat="1" ht="13.5" customHeight="1">
      <c r="A39" s="119" t="s">
        <v>46</v>
      </c>
      <c r="B39" s="114">
        <v>21600</v>
      </c>
      <c r="C39" s="114">
        <v>24500</v>
      </c>
      <c r="D39" s="114"/>
      <c r="E39" s="114">
        <v>22400</v>
      </c>
      <c r="F39" s="105">
        <f t="shared" si="2"/>
        <v>22833.333333333299</v>
      </c>
      <c r="G39" s="114">
        <v>23000</v>
      </c>
      <c r="H39" s="26"/>
    </row>
    <row r="40" spans="1:8" s="41" customFormat="1" ht="13.5" customHeight="1">
      <c r="A40" s="119" t="s">
        <v>47</v>
      </c>
      <c r="B40" s="114">
        <v>11000</v>
      </c>
      <c r="C40" s="114">
        <v>10500</v>
      </c>
      <c r="D40" s="114"/>
      <c r="E40" s="114">
        <v>8800</v>
      </c>
      <c r="F40" s="105">
        <f t="shared" si="2"/>
        <v>10100</v>
      </c>
      <c r="G40" s="114">
        <v>10000</v>
      </c>
      <c r="H40" s="26"/>
    </row>
    <row r="41" spans="1:8" s="41" customFormat="1" ht="13.5" customHeight="1">
      <c r="A41" s="119" t="s">
        <v>48</v>
      </c>
      <c r="B41" s="113">
        <v>10500</v>
      </c>
      <c r="C41" s="113">
        <v>14000</v>
      </c>
      <c r="D41" s="113"/>
      <c r="E41" s="114">
        <v>13600</v>
      </c>
      <c r="F41" s="105">
        <f t="shared" si="2"/>
        <v>12700</v>
      </c>
      <c r="G41" s="113">
        <v>13000</v>
      </c>
      <c r="H41" s="26"/>
    </row>
    <row r="42" spans="1:8" s="41" customFormat="1" ht="13.5" customHeight="1">
      <c r="A42" s="119" t="s">
        <v>49</v>
      </c>
      <c r="B42" s="113"/>
      <c r="C42" s="113"/>
      <c r="D42" s="113"/>
      <c r="E42" s="114"/>
      <c r="F42" s="105">
        <f t="shared" si="2"/>
        <v>0</v>
      </c>
      <c r="G42" s="113"/>
      <c r="H42" s="26"/>
    </row>
    <row r="43" spans="1:8" s="41" customFormat="1" ht="13.5" customHeight="1">
      <c r="A43" s="119" t="s">
        <v>50</v>
      </c>
      <c r="B43" s="113"/>
      <c r="C43" s="113"/>
      <c r="D43" s="113"/>
      <c r="E43" s="114"/>
      <c r="F43" s="105">
        <f t="shared" si="2"/>
        <v>0</v>
      </c>
      <c r="G43" s="113"/>
      <c r="H43" s="26"/>
    </row>
    <row r="44" spans="1:8" s="41" customFormat="1" ht="13.5" customHeight="1">
      <c r="A44" s="119" t="s">
        <v>51</v>
      </c>
      <c r="B44" s="113"/>
      <c r="C44" s="113"/>
      <c r="D44" s="113"/>
      <c r="E44" s="114">
        <v>350.5</v>
      </c>
      <c r="F44" s="105">
        <f t="shared" si="2"/>
        <v>116.833333333333</v>
      </c>
      <c r="G44" s="113">
        <v>270</v>
      </c>
      <c r="H44" s="26"/>
    </row>
    <row r="45" spans="1:8" s="41" customFormat="1" ht="13.5" customHeight="1">
      <c r="A45" s="119" t="s">
        <v>52</v>
      </c>
      <c r="B45" s="113">
        <v>96</v>
      </c>
      <c r="C45" s="113">
        <v>150</v>
      </c>
      <c r="D45" s="113"/>
      <c r="E45" s="114">
        <v>54.8</v>
      </c>
      <c r="F45" s="105">
        <f t="shared" si="2"/>
        <v>100.26666666666701</v>
      </c>
      <c r="G45" s="113">
        <v>55</v>
      </c>
      <c r="H45" s="26"/>
    </row>
    <row r="46" spans="1:8" s="41" customFormat="1" ht="13.5" customHeight="1">
      <c r="A46" s="119" t="s">
        <v>53</v>
      </c>
      <c r="B46" s="113"/>
      <c r="C46" s="113"/>
      <c r="D46" s="113"/>
      <c r="E46" s="114"/>
      <c r="F46" s="105">
        <f t="shared" si="2"/>
        <v>0</v>
      </c>
      <c r="G46" s="113"/>
      <c r="H46" s="26"/>
    </row>
    <row r="47" spans="1:8" s="41" customFormat="1" ht="13.5" customHeight="1">
      <c r="A47" s="119" t="s">
        <v>54</v>
      </c>
      <c r="B47" s="113">
        <v>48</v>
      </c>
      <c r="C47" s="113">
        <v>45</v>
      </c>
      <c r="D47" s="113"/>
      <c r="E47" s="114">
        <v>30</v>
      </c>
      <c r="F47" s="105">
        <f t="shared" si="2"/>
        <v>41</v>
      </c>
      <c r="G47" s="113">
        <v>35</v>
      </c>
      <c r="H47" s="26"/>
    </row>
    <row r="48" spans="1:8" s="41" customFormat="1" ht="13.5" customHeight="1">
      <c r="A48" s="119" t="s">
        <v>55</v>
      </c>
      <c r="B48" s="113"/>
      <c r="C48" s="113"/>
      <c r="D48" s="113"/>
      <c r="E48" s="114"/>
      <c r="F48" s="105">
        <f t="shared" si="2"/>
        <v>0</v>
      </c>
      <c r="G48" s="113"/>
      <c r="H48" s="26"/>
    </row>
    <row r="49" spans="1:8" s="41" customFormat="1" ht="13.5" customHeight="1">
      <c r="A49" s="119" t="s">
        <v>56</v>
      </c>
      <c r="B49" s="113">
        <v>3</v>
      </c>
      <c r="C49" s="113"/>
      <c r="D49" s="113"/>
      <c r="E49" s="114"/>
      <c r="F49" s="105">
        <f t="shared" si="2"/>
        <v>1</v>
      </c>
      <c r="G49" s="113"/>
      <c r="H49" s="26"/>
    </row>
    <row r="50" spans="1:8" s="41" customFormat="1" ht="13.5" customHeight="1">
      <c r="A50" s="119" t="s">
        <v>57</v>
      </c>
      <c r="B50" s="113">
        <v>600</v>
      </c>
      <c r="C50" s="113">
        <v>346</v>
      </c>
      <c r="D50" s="113"/>
      <c r="E50" s="114">
        <v>445</v>
      </c>
      <c r="F50" s="105">
        <f t="shared" si="2"/>
        <v>463.66666666666703</v>
      </c>
      <c r="G50" s="113">
        <v>366.1</v>
      </c>
      <c r="H50" s="26"/>
    </row>
    <row r="51" spans="1:8" s="41" customFormat="1" ht="13.5" customHeight="1">
      <c r="A51" s="117" t="s">
        <v>58</v>
      </c>
      <c r="B51" s="105">
        <v>2000</v>
      </c>
      <c r="C51" s="105">
        <v>2000</v>
      </c>
      <c r="D51" s="105">
        <v>0</v>
      </c>
      <c r="E51" s="105">
        <v>1554</v>
      </c>
      <c r="F51" s="105">
        <f t="shared" si="2"/>
        <v>1851.3333333333301</v>
      </c>
      <c r="G51" s="105">
        <v>2150</v>
      </c>
      <c r="H51" s="26"/>
    </row>
    <row r="52" spans="1:8" s="41" customFormat="1" ht="13.5" customHeight="1">
      <c r="A52" s="117" t="s">
        <v>59</v>
      </c>
      <c r="B52" s="105">
        <v>88</v>
      </c>
      <c r="C52" s="105">
        <v>300</v>
      </c>
      <c r="D52" s="105">
        <v>0</v>
      </c>
      <c r="E52" s="105">
        <v>146</v>
      </c>
      <c r="F52" s="105">
        <f t="shared" si="2"/>
        <v>178</v>
      </c>
      <c r="G52" s="105">
        <v>150</v>
      </c>
      <c r="H52" s="26"/>
    </row>
    <row r="53" spans="1:8" s="41" customFormat="1" ht="13.5" customHeight="1">
      <c r="A53" s="38" t="s">
        <v>60</v>
      </c>
      <c r="B53" s="105">
        <v>45</v>
      </c>
      <c r="C53" s="105">
        <v>100</v>
      </c>
      <c r="D53" s="105">
        <v>0</v>
      </c>
      <c r="E53" s="105">
        <v>0</v>
      </c>
      <c r="F53" s="105">
        <f t="shared" si="2"/>
        <v>48.3333333333333</v>
      </c>
      <c r="G53" s="105"/>
      <c r="H53" s="26"/>
    </row>
    <row r="54" spans="1:8" s="41" customFormat="1" ht="13.5" customHeight="1">
      <c r="A54" s="38" t="s">
        <v>61</v>
      </c>
      <c r="B54" s="105">
        <v>1600</v>
      </c>
      <c r="C54" s="105">
        <v>1500</v>
      </c>
      <c r="D54" s="105">
        <v>0</v>
      </c>
      <c r="E54" s="105">
        <v>1300</v>
      </c>
      <c r="F54" s="105">
        <f t="shared" si="2"/>
        <v>1466.6666666666699</v>
      </c>
      <c r="G54" s="105">
        <v>1200</v>
      </c>
      <c r="H54" s="26"/>
    </row>
    <row r="55" spans="1:8" s="41" customFormat="1" ht="13.5" customHeight="1">
      <c r="A55" s="38" t="s">
        <v>62</v>
      </c>
      <c r="B55" s="105">
        <v>582</v>
      </c>
      <c r="C55" s="105">
        <v>2180</v>
      </c>
      <c r="D55" s="105">
        <v>0</v>
      </c>
      <c r="E55" s="105">
        <v>2800</v>
      </c>
      <c r="F55" s="105">
        <f t="shared" si="2"/>
        <v>1854</v>
      </c>
      <c r="G55" s="105">
        <v>2000</v>
      </c>
      <c r="H55" s="26"/>
    </row>
    <row r="56" spans="1:8" s="41" customFormat="1" ht="13.5" customHeight="1">
      <c r="A56" s="120" t="s">
        <v>86</v>
      </c>
      <c r="B56" s="105">
        <f t="shared" ref="B56:F56" si="3">B5-B10</f>
        <v>0</v>
      </c>
      <c r="C56" s="105">
        <f t="shared" si="3"/>
        <v>0</v>
      </c>
      <c r="D56" s="105">
        <f t="shared" si="3"/>
        <v>0</v>
      </c>
      <c r="E56" s="105">
        <f t="shared" si="3"/>
        <v>0</v>
      </c>
      <c r="F56" s="105">
        <f t="shared" si="3"/>
        <v>0</v>
      </c>
      <c r="G56" s="105"/>
      <c r="H56" s="39"/>
    </row>
    <row r="57" spans="1:8" ht="21" customHeight="1">
      <c r="A57" s="151" t="s">
        <v>473</v>
      </c>
      <c r="B57" s="152"/>
      <c r="C57" s="152"/>
      <c r="D57" s="152"/>
      <c r="E57" s="152"/>
      <c r="F57" s="152"/>
      <c r="G57" s="152"/>
      <c r="H57" s="153"/>
    </row>
    <row r="59" spans="1:8" s="21" customFormat="1" ht="22.5" customHeight="1"/>
    <row r="60" spans="1:8" s="21" customFormat="1" ht="22.5" customHeight="1"/>
    <row r="61" spans="1:8" s="21" customFormat="1" ht="22.5" customHeight="1"/>
    <row r="62" spans="1:8" s="21" customFormat="1" ht="22.5" customHeight="1"/>
  </sheetData>
  <mergeCells count="3">
    <mergeCell ref="A2:H2"/>
    <mergeCell ref="A3:C3"/>
    <mergeCell ref="A57:H57"/>
  </mergeCells>
  <phoneticPr fontId="32" type="noConversion"/>
  <pageMargins left="0.11811023622047245" right="0.19685039370078741" top="0.19685039370078741" bottom="0.15748031496062992" header="0.31496062992125984" footer="0.31496062992125984"/>
  <pageSetup paperSize="9"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sheetPr codeName="Sheet3"/>
  <dimension ref="A1:H24"/>
  <sheetViews>
    <sheetView workbookViewId="0">
      <selection activeCell="B17" sqref="B17"/>
    </sheetView>
  </sheetViews>
  <sheetFormatPr defaultColWidth="9" defaultRowHeight="13.5"/>
  <cols>
    <col min="1" max="1" width="25" style="8" customWidth="1"/>
    <col min="2" max="2" width="33.25" style="8" customWidth="1"/>
    <col min="3" max="3" width="17.875" style="8" customWidth="1"/>
    <col min="4" max="4" width="19" style="8" customWidth="1"/>
    <col min="5" max="5" width="17.25" style="8" customWidth="1"/>
    <col min="6" max="7" width="25" style="8" customWidth="1"/>
    <col min="8" max="8" width="18" style="8" customWidth="1"/>
    <col min="9" max="256" width="9" style="8"/>
    <col min="257" max="257" width="25" style="8" customWidth="1"/>
    <col min="258" max="258" width="33.25" style="8" customWidth="1"/>
    <col min="259" max="259" width="17.875" style="8" customWidth="1"/>
    <col min="260" max="260" width="19" style="8" customWidth="1"/>
    <col min="261" max="261" width="17.25" style="8" customWidth="1"/>
    <col min="262" max="263" width="25" style="8" customWidth="1"/>
    <col min="264" max="264" width="18" style="8" customWidth="1"/>
    <col min="265" max="512" width="9" style="8"/>
    <col min="513" max="513" width="25" style="8" customWidth="1"/>
    <col min="514" max="514" width="33.25" style="8" customWidth="1"/>
    <col min="515" max="515" width="17.875" style="8" customWidth="1"/>
    <col min="516" max="516" width="19" style="8" customWidth="1"/>
    <col min="517" max="517" width="17.25" style="8" customWidth="1"/>
    <col min="518" max="519" width="25" style="8" customWidth="1"/>
    <col min="520" max="520" width="18" style="8" customWidth="1"/>
    <col min="521" max="768" width="9" style="8"/>
    <col min="769" max="769" width="25" style="8" customWidth="1"/>
    <col min="770" max="770" width="33.25" style="8" customWidth="1"/>
    <col min="771" max="771" width="17.875" style="8" customWidth="1"/>
    <col min="772" max="772" width="19" style="8" customWidth="1"/>
    <col min="773" max="773" width="17.25" style="8" customWidth="1"/>
    <col min="774" max="775" width="25" style="8" customWidth="1"/>
    <col min="776" max="776" width="18" style="8" customWidth="1"/>
    <col min="777" max="1024" width="9" style="8"/>
    <col min="1025" max="1025" width="25" style="8" customWidth="1"/>
    <col min="1026" max="1026" width="33.25" style="8" customWidth="1"/>
    <col min="1027" max="1027" width="17.875" style="8" customWidth="1"/>
    <col min="1028" max="1028" width="19" style="8" customWidth="1"/>
    <col min="1029" max="1029" width="17.25" style="8" customWidth="1"/>
    <col min="1030" max="1031" width="25" style="8" customWidth="1"/>
    <col min="1032" max="1032" width="18" style="8" customWidth="1"/>
    <col min="1033" max="1280" width="9" style="8"/>
    <col min="1281" max="1281" width="25" style="8" customWidth="1"/>
    <col min="1282" max="1282" width="33.25" style="8" customWidth="1"/>
    <col min="1283" max="1283" width="17.875" style="8" customWidth="1"/>
    <col min="1284" max="1284" width="19" style="8" customWidth="1"/>
    <col min="1285" max="1285" width="17.25" style="8" customWidth="1"/>
    <col min="1286" max="1287" width="25" style="8" customWidth="1"/>
    <col min="1288" max="1288" width="18" style="8" customWidth="1"/>
    <col min="1289" max="1536" width="9" style="8"/>
    <col min="1537" max="1537" width="25" style="8" customWidth="1"/>
    <col min="1538" max="1538" width="33.25" style="8" customWidth="1"/>
    <col min="1539" max="1539" width="17.875" style="8" customWidth="1"/>
    <col min="1540" max="1540" width="19" style="8" customWidth="1"/>
    <col min="1541" max="1541" width="17.25" style="8" customWidth="1"/>
    <col min="1542" max="1543" width="25" style="8" customWidth="1"/>
    <col min="1544" max="1544" width="18" style="8" customWidth="1"/>
    <col min="1545" max="1792" width="9" style="8"/>
    <col min="1793" max="1793" width="25" style="8" customWidth="1"/>
    <col min="1794" max="1794" width="33.25" style="8" customWidth="1"/>
    <col min="1795" max="1795" width="17.875" style="8" customWidth="1"/>
    <col min="1796" max="1796" width="19" style="8" customWidth="1"/>
    <col min="1797" max="1797" width="17.25" style="8" customWidth="1"/>
    <col min="1798" max="1799" width="25" style="8" customWidth="1"/>
    <col min="1800" max="1800" width="18" style="8" customWidth="1"/>
    <col min="1801" max="2048" width="9" style="8"/>
    <col min="2049" max="2049" width="25" style="8" customWidth="1"/>
    <col min="2050" max="2050" width="33.25" style="8" customWidth="1"/>
    <col min="2051" max="2051" width="17.875" style="8" customWidth="1"/>
    <col min="2052" max="2052" width="19" style="8" customWidth="1"/>
    <col min="2053" max="2053" width="17.25" style="8" customWidth="1"/>
    <col min="2054" max="2055" width="25" style="8" customWidth="1"/>
    <col min="2056" max="2056" width="18" style="8" customWidth="1"/>
    <col min="2057" max="2304" width="9" style="8"/>
    <col min="2305" max="2305" width="25" style="8" customWidth="1"/>
    <col min="2306" max="2306" width="33.25" style="8" customWidth="1"/>
    <col min="2307" max="2307" width="17.875" style="8" customWidth="1"/>
    <col min="2308" max="2308" width="19" style="8" customWidth="1"/>
    <col min="2309" max="2309" width="17.25" style="8" customWidth="1"/>
    <col min="2310" max="2311" width="25" style="8" customWidth="1"/>
    <col min="2312" max="2312" width="18" style="8" customWidth="1"/>
    <col min="2313" max="2560" width="9" style="8"/>
    <col min="2561" max="2561" width="25" style="8" customWidth="1"/>
    <col min="2562" max="2562" width="33.25" style="8" customWidth="1"/>
    <col min="2563" max="2563" width="17.875" style="8" customWidth="1"/>
    <col min="2564" max="2564" width="19" style="8" customWidth="1"/>
    <col min="2565" max="2565" width="17.25" style="8" customWidth="1"/>
    <col min="2566" max="2567" width="25" style="8" customWidth="1"/>
    <col min="2568" max="2568" width="18" style="8" customWidth="1"/>
    <col min="2569" max="2816" width="9" style="8"/>
    <col min="2817" max="2817" width="25" style="8" customWidth="1"/>
    <col min="2818" max="2818" width="33.25" style="8" customWidth="1"/>
    <col min="2819" max="2819" width="17.875" style="8" customWidth="1"/>
    <col min="2820" max="2820" width="19" style="8" customWidth="1"/>
    <col min="2821" max="2821" width="17.25" style="8" customWidth="1"/>
    <col min="2822" max="2823" width="25" style="8" customWidth="1"/>
    <col min="2824" max="2824" width="18" style="8" customWidth="1"/>
    <col min="2825" max="3072" width="9" style="8"/>
    <col min="3073" max="3073" width="25" style="8" customWidth="1"/>
    <col min="3074" max="3074" width="33.25" style="8" customWidth="1"/>
    <col min="3075" max="3075" width="17.875" style="8" customWidth="1"/>
    <col min="3076" max="3076" width="19" style="8" customWidth="1"/>
    <col min="3077" max="3077" width="17.25" style="8" customWidth="1"/>
    <col min="3078" max="3079" width="25" style="8" customWidth="1"/>
    <col min="3080" max="3080" width="18" style="8" customWidth="1"/>
    <col min="3081" max="3328" width="9" style="8"/>
    <col min="3329" max="3329" width="25" style="8" customWidth="1"/>
    <col min="3330" max="3330" width="33.25" style="8" customWidth="1"/>
    <col min="3331" max="3331" width="17.875" style="8" customWidth="1"/>
    <col min="3332" max="3332" width="19" style="8" customWidth="1"/>
    <col min="3333" max="3333" width="17.25" style="8" customWidth="1"/>
    <col min="3334" max="3335" width="25" style="8" customWidth="1"/>
    <col min="3336" max="3336" width="18" style="8" customWidth="1"/>
    <col min="3337" max="3584" width="9" style="8"/>
    <col min="3585" max="3585" width="25" style="8" customWidth="1"/>
    <col min="3586" max="3586" width="33.25" style="8" customWidth="1"/>
    <col min="3587" max="3587" width="17.875" style="8" customWidth="1"/>
    <col min="3588" max="3588" width="19" style="8" customWidth="1"/>
    <col min="3589" max="3589" width="17.25" style="8" customWidth="1"/>
    <col min="3590" max="3591" width="25" style="8" customWidth="1"/>
    <col min="3592" max="3592" width="18" style="8" customWidth="1"/>
    <col min="3593" max="3840" width="9" style="8"/>
    <col min="3841" max="3841" width="25" style="8" customWidth="1"/>
    <col min="3842" max="3842" width="33.25" style="8" customWidth="1"/>
    <col min="3843" max="3843" width="17.875" style="8" customWidth="1"/>
    <col min="3844" max="3844" width="19" style="8" customWidth="1"/>
    <col min="3845" max="3845" width="17.25" style="8" customWidth="1"/>
    <col min="3846" max="3847" width="25" style="8" customWidth="1"/>
    <col min="3848" max="3848" width="18" style="8" customWidth="1"/>
    <col min="3849" max="4096" width="9" style="8"/>
    <col min="4097" max="4097" width="25" style="8" customWidth="1"/>
    <col min="4098" max="4098" width="33.25" style="8" customWidth="1"/>
    <col min="4099" max="4099" width="17.875" style="8" customWidth="1"/>
    <col min="4100" max="4100" width="19" style="8" customWidth="1"/>
    <col min="4101" max="4101" width="17.25" style="8" customWidth="1"/>
    <col min="4102" max="4103" width="25" style="8" customWidth="1"/>
    <col min="4104" max="4104" width="18" style="8" customWidth="1"/>
    <col min="4105" max="4352" width="9" style="8"/>
    <col min="4353" max="4353" width="25" style="8" customWidth="1"/>
    <col min="4354" max="4354" width="33.25" style="8" customWidth="1"/>
    <col min="4355" max="4355" width="17.875" style="8" customWidth="1"/>
    <col min="4356" max="4356" width="19" style="8" customWidth="1"/>
    <col min="4357" max="4357" width="17.25" style="8" customWidth="1"/>
    <col min="4358" max="4359" width="25" style="8" customWidth="1"/>
    <col min="4360" max="4360" width="18" style="8" customWidth="1"/>
    <col min="4361" max="4608" width="9" style="8"/>
    <col min="4609" max="4609" width="25" style="8" customWidth="1"/>
    <col min="4610" max="4610" width="33.25" style="8" customWidth="1"/>
    <col min="4611" max="4611" width="17.875" style="8" customWidth="1"/>
    <col min="4612" max="4612" width="19" style="8" customWidth="1"/>
    <col min="4613" max="4613" width="17.25" style="8" customWidth="1"/>
    <col min="4614" max="4615" width="25" style="8" customWidth="1"/>
    <col min="4616" max="4616" width="18" style="8" customWidth="1"/>
    <col min="4617" max="4864" width="9" style="8"/>
    <col min="4865" max="4865" width="25" style="8" customWidth="1"/>
    <col min="4866" max="4866" width="33.25" style="8" customWidth="1"/>
    <col min="4867" max="4867" width="17.875" style="8" customWidth="1"/>
    <col min="4868" max="4868" width="19" style="8" customWidth="1"/>
    <col min="4869" max="4869" width="17.25" style="8" customWidth="1"/>
    <col min="4870" max="4871" width="25" style="8" customWidth="1"/>
    <col min="4872" max="4872" width="18" style="8" customWidth="1"/>
    <col min="4873" max="5120" width="9" style="8"/>
    <col min="5121" max="5121" width="25" style="8" customWidth="1"/>
    <col min="5122" max="5122" width="33.25" style="8" customWidth="1"/>
    <col min="5123" max="5123" width="17.875" style="8" customWidth="1"/>
    <col min="5124" max="5124" width="19" style="8" customWidth="1"/>
    <col min="5125" max="5125" width="17.25" style="8" customWidth="1"/>
    <col min="5126" max="5127" width="25" style="8" customWidth="1"/>
    <col min="5128" max="5128" width="18" style="8" customWidth="1"/>
    <col min="5129" max="5376" width="9" style="8"/>
    <col min="5377" max="5377" width="25" style="8" customWidth="1"/>
    <col min="5378" max="5378" width="33.25" style="8" customWidth="1"/>
    <col min="5379" max="5379" width="17.875" style="8" customWidth="1"/>
    <col min="5380" max="5380" width="19" style="8" customWidth="1"/>
    <col min="5381" max="5381" width="17.25" style="8" customWidth="1"/>
    <col min="5382" max="5383" width="25" style="8" customWidth="1"/>
    <col min="5384" max="5384" width="18" style="8" customWidth="1"/>
    <col min="5385" max="5632" width="9" style="8"/>
    <col min="5633" max="5633" width="25" style="8" customWidth="1"/>
    <col min="5634" max="5634" width="33.25" style="8" customWidth="1"/>
    <col min="5635" max="5635" width="17.875" style="8" customWidth="1"/>
    <col min="5636" max="5636" width="19" style="8" customWidth="1"/>
    <col min="5637" max="5637" width="17.25" style="8" customWidth="1"/>
    <col min="5638" max="5639" width="25" style="8" customWidth="1"/>
    <col min="5640" max="5640" width="18" style="8" customWidth="1"/>
    <col min="5641" max="5888" width="9" style="8"/>
    <col min="5889" max="5889" width="25" style="8" customWidth="1"/>
    <col min="5890" max="5890" width="33.25" style="8" customWidth="1"/>
    <col min="5891" max="5891" width="17.875" style="8" customWidth="1"/>
    <col min="5892" max="5892" width="19" style="8" customWidth="1"/>
    <col min="5893" max="5893" width="17.25" style="8" customWidth="1"/>
    <col min="5894" max="5895" width="25" style="8" customWidth="1"/>
    <col min="5896" max="5896" width="18" style="8" customWidth="1"/>
    <col min="5897" max="6144" width="9" style="8"/>
    <col min="6145" max="6145" width="25" style="8" customWidth="1"/>
    <col min="6146" max="6146" width="33.25" style="8" customWidth="1"/>
    <col min="6147" max="6147" width="17.875" style="8" customWidth="1"/>
    <col min="6148" max="6148" width="19" style="8" customWidth="1"/>
    <col min="6149" max="6149" width="17.25" style="8" customWidth="1"/>
    <col min="6150" max="6151" width="25" style="8" customWidth="1"/>
    <col min="6152" max="6152" width="18" style="8" customWidth="1"/>
    <col min="6153" max="6400" width="9" style="8"/>
    <col min="6401" max="6401" width="25" style="8" customWidth="1"/>
    <col min="6402" max="6402" width="33.25" style="8" customWidth="1"/>
    <col min="6403" max="6403" width="17.875" style="8" customWidth="1"/>
    <col min="6404" max="6404" width="19" style="8" customWidth="1"/>
    <col min="6405" max="6405" width="17.25" style="8" customWidth="1"/>
    <col min="6406" max="6407" width="25" style="8" customWidth="1"/>
    <col min="6408" max="6408" width="18" style="8" customWidth="1"/>
    <col min="6409" max="6656" width="9" style="8"/>
    <col min="6657" max="6657" width="25" style="8" customWidth="1"/>
    <col min="6658" max="6658" width="33.25" style="8" customWidth="1"/>
    <col min="6659" max="6659" width="17.875" style="8" customWidth="1"/>
    <col min="6660" max="6660" width="19" style="8" customWidth="1"/>
    <col min="6661" max="6661" width="17.25" style="8" customWidth="1"/>
    <col min="6662" max="6663" width="25" style="8" customWidth="1"/>
    <col min="6664" max="6664" width="18" style="8" customWidth="1"/>
    <col min="6665" max="6912" width="9" style="8"/>
    <col min="6913" max="6913" width="25" style="8" customWidth="1"/>
    <col min="6914" max="6914" width="33.25" style="8" customWidth="1"/>
    <col min="6915" max="6915" width="17.875" style="8" customWidth="1"/>
    <col min="6916" max="6916" width="19" style="8" customWidth="1"/>
    <col min="6917" max="6917" width="17.25" style="8" customWidth="1"/>
    <col min="6918" max="6919" width="25" style="8" customWidth="1"/>
    <col min="6920" max="6920" width="18" style="8" customWidth="1"/>
    <col min="6921" max="7168" width="9" style="8"/>
    <col min="7169" max="7169" width="25" style="8" customWidth="1"/>
    <col min="7170" max="7170" width="33.25" style="8" customWidth="1"/>
    <col min="7171" max="7171" width="17.875" style="8" customWidth="1"/>
    <col min="7172" max="7172" width="19" style="8" customWidth="1"/>
    <col min="7173" max="7173" width="17.25" style="8" customWidth="1"/>
    <col min="7174" max="7175" width="25" style="8" customWidth="1"/>
    <col min="7176" max="7176" width="18" style="8" customWidth="1"/>
    <col min="7177" max="7424" width="9" style="8"/>
    <col min="7425" max="7425" width="25" style="8" customWidth="1"/>
    <col min="7426" max="7426" width="33.25" style="8" customWidth="1"/>
    <col min="7427" max="7427" width="17.875" style="8" customWidth="1"/>
    <col min="7428" max="7428" width="19" style="8" customWidth="1"/>
    <col min="7429" max="7429" width="17.25" style="8" customWidth="1"/>
    <col min="7430" max="7431" width="25" style="8" customWidth="1"/>
    <col min="7432" max="7432" width="18" style="8" customWidth="1"/>
    <col min="7433" max="7680" width="9" style="8"/>
    <col min="7681" max="7681" width="25" style="8" customWidth="1"/>
    <col min="7682" max="7682" width="33.25" style="8" customWidth="1"/>
    <col min="7683" max="7683" width="17.875" style="8" customWidth="1"/>
    <col min="7684" max="7684" width="19" style="8" customWidth="1"/>
    <col min="7685" max="7685" width="17.25" style="8" customWidth="1"/>
    <col min="7686" max="7687" width="25" style="8" customWidth="1"/>
    <col min="7688" max="7688" width="18" style="8" customWidth="1"/>
    <col min="7689" max="7936" width="9" style="8"/>
    <col min="7937" max="7937" width="25" style="8" customWidth="1"/>
    <col min="7938" max="7938" width="33.25" style="8" customWidth="1"/>
    <col min="7939" max="7939" width="17.875" style="8" customWidth="1"/>
    <col min="7940" max="7940" width="19" style="8" customWidth="1"/>
    <col min="7941" max="7941" width="17.25" style="8" customWidth="1"/>
    <col min="7942" max="7943" width="25" style="8" customWidth="1"/>
    <col min="7944" max="7944" width="18" style="8" customWidth="1"/>
    <col min="7945" max="8192" width="9" style="8"/>
    <col min="8193" max="8193" width="25" style="8" customWidth="1"/>
    <col min="8194" max="8194" width="33.25" style="8" customWidth="1"/>
    <col min="8195" max="8195" width="17.875" style="8" customWidth="1"/>
    <col min="8196" max="8196" width="19" style="8" customWidth="1"/>
    <col min="8197" max="8197" width="17.25" style="8" customWidth="1"/>
    <col min="8198" max="8199" width="25" style="8" customWidth="1"/>
    <col min="8200" max="8200" width="18" style="8" customWidth="1"/>
    <col min="8201" max="8448" width="9" style="8"/>
    <col min="8449" max="8449" width="25" style="8" customWidth="1"/>
    <col min="8450" max="8450" width="33.25" style="8" customWidth="1"/>
    <col min="8451" max="8451" width="17.875" style="8" customWidth="1"/>
    <col min="8452" max="8452" width="19" style="8" customWidth="1"/>
    <col min="8453" max="8453" width="17.25" style="8" customWidth="1"/>
    <col min="8454" max="8455" width="25" style="8" customWidth="1"/>
    <col min="8456" max="8456" width="18" style="8" customWidth="1"/>
    <col min="8457" max="8704" width="9" style="8"/>
    <col min="8705" max="8705" width="25" style="8" customWidth="1"/>
    <col min="8706" max="8706" width="33.25" style="8" customWidth="1"/>
    <col min="8707" max="8707" width="17.875" style="8" customWidth="1"/>
    <col min="8708" max="8708" width="19" style="8" customWidth="1"/>
    <col min="8709" max="8709" width="17.25" style="8" customWidth="1"/>
    <col min="8710" max="8711" width="25" style="8" customWidth="1"/>
    <col min="8712" max="8712" width="18" style="8" customWidth="1"/>
    <col min="8713" max="8960" width="9" style="8"/>
    <col min="8961" max="8961" width="25" style="8" customWidth="1"/>
    <col min="8962" max="8962" width="33.25" style="8" customWidth="1"/>
    <col min="8963" max="8963" width="17.875" style="8" customWidth="1"/>
    <col min="8964" max="8964" width="19" style="8" customWidth="1"/>
    <col min="8965" max="8965" width="17.25" style="8" customWidth="1"/>
    <col min="8966" max="8967" width="25" style="8" customWidth="1"/>
    <col min="8968" max="8968" width="18" style="8" customWidth="1"/>
    <col min="8969" max="9216" width="9" style="8"/>
    <col min="9217" max="9217" width="25" style="8" customWidth="1"/>
    <col min="9218" max="9218" width="33.25" style="8" customWidth="1"/>
    <col min="9219" max="9219" width="17.875" style="8" customWidth="1"/>
    <col min="9220" max="9220" width="19" style="8" customWidth="1"/>
    <col min="9221" max="9221" width="17.25" style="8" customWidth="1"/>
    <col min="9222" max="9223" width="25" style="8" customWidth="1"/>
    <col min="9224" max="9224" width="18" style="8" customWidth="1"/>
    <col min="9225" max="9472" width="9" style="8"/>
    <col min="9473" max="9473" width="25" style="8" customWidth="1"/>
    <col min="9474" max="9474" width="33.25" style="8" customWidth="1"/>
    <col min="9475" max="9475" width="17.875" style="8" customWidth="1"/>
    <col min="9476" max="9476" width="19" style="8" customWidth="1"/>
    <col min="9477" max="9477" width="17.25" style="8" customWidth="1"/>
    <col min="9478" max="9479" width="25" style="8" customWidth="1"/>
    <col min="9480" max="9480" width="18" style="8" customWidth="1"/>
    <col min="9481" max="9728" width="9" style="8"/>
    <col min="9729" max="9729" width="25" style="8" customWidth="1"/>
    <col min="9730" max="9730" width="33.25" style="8" customWidth="1"/>
    <col min="9731" max="9731" width="17.875" style="8" customWidth="1"/>
    <col min="9732" max="9732" width="19" style="8" customWidth="1"/>
    <col min="9733" max="9733" width="17.25" style="8" customWidth="1"/>
    <col min="9734" max="9735" width="25" style="8" customWidth="1"/>
    <col min="9736" max="9736" width="18" style="8" customWidth="1"/>
    <col min="9737" max="9984" width="9" style="8"/>
    <col min="9985" max="9985" width="25" style="8" customWidth="1"/>
    <col min="9986" max="9986" width="33.25" style="8" customWidth="1"/>
    <col min="9987" max="9987" width="17.875" style="8" customWidth="1"/>
    <col min="9988" max="9988" width="19" style="8" customWidth="1"/>
    <col min="9989" max="9989" width="17.25" style="8" customWidth="1"/>
    <col min="9990" max="9991" width="25" style="8" customWidth="1"/>
    <col min="9992" max="9992" width="18" style="8" customWidth="1"/>
    <col min="9993" max="10240" width="9" style="8"/>
    <col min="10241" max="10241" width="25" style="8" customWidth="1"/>
    <col min="10242" max="10242" width="33.25" style="8" customWidth="1"/>
    <col min="10243" max="10243" width="17.875" style="8" customWidth="1"/>
    <col min="10244" max="10244" width="19" style="8" customWidth="1"/>
    <col min="10245" max="10245" width="17.25" style="8" customWidth="1"/>
    <col min="10246" max="10247" width="25" style="8" customWidth="1"/>
    <col min="10248" max="10248" width="18" style="8" customWidth="1"/>
    <col min="10249" max="10496" width="9" style="8"/>
    <col min="10497" max="10497" width="25" style="8" customWidth="1"/>
    <col min="10498" max="10498" width="33.25" style="8" customWidth="1"/>
    <col min="10499" max="10499" width="17.875" style="8" customWidth="1"/>
    <col min="10500" max="10500" width="19" style="8" customWidth="1"/>
    <col min="10501" max="10501" width="17.25" style="8" customWidth="1"/>
    <col min="10502" max="10503" width="25" style="8" customWidth="1"/>
    <col min="10504" max="10504" width="18" style="8" customWidth="1"/>
    <col min="10505" max="10752" width="9" style="8"/>
    <col min="10753" max="10753" width="25" style="8" customWidth="1"/>
    <col min="10754" max="10754" width="33.25" style="8" customWidth="1"/>
    <col min="10755" max="10755" width="17.875" style="8" customWidth="1"/>
    <col min="10756" max="10756" width="19" style="8" customWidth="1"/>
    <col min="10757" max="10757" width="17.25" style="8" customWidth="1"/>
    <col min="10758" max="10759" width="25" style="8" customWidth="1"/>
    <col min="10760" max="10760" width="18" style="8" customWidth="1"/>
    <col min="10761" max="11008" width="9" style="8"/>
    <col min="11009" max="11009" width="25" style="8" customWidth="1"/>
    <col min="11010" max="11010" width="33.25" style="8" customWidth="1"/>
    <col min="11011" max="11011" width="17.875" style="8" customWidth="1"/>
    <col min="11012" max="11012" width="19" style="8" customWidth="1"/>
    <col min="11013" max="11013" width="17.25" style="8" customWidth="1"/>
    <col min="11014" max="11015" width="25" style="8" customWidth="1"/>
    <col min="11016" max="11016" width="18" style="8" customWidth="1"/>
    <col min="11017" max="11264" width="9" style="8"/>
    <col min="11265" max="11265" width="25" style="8" customWidth="1"/>
    <col min="11266" max="11266" width="33.25" style="8" customWidth="1"/>
    <col min="11267" max="11267" width="17.875" style="8" customWidth="1"/>
    <col min="11268" max="11268" width="19" style="8" customWidth="1"/>
    <col min="11269" max="11269" width="17.25" style="8" customWidth="1"/>
    <col min="11270" max="11271" width="25" style="8" customWidth="1"/>
    <col min="11272" max="11272" width="18" style="8" customWidth="1"/>
    <col min="11273" max="11520" width="9" style="8"/>
    <col min="11521" max="11521" width="25" style="8" customWidth="1"/>
    <col min="11522" max="11522" width="33.25" style="8" customWidth="1"/>
    <col min="11523" max="11523" width="17.875" style="8" customWidth="1"/>
    <col min="11524" max="11524" width="19" style="8" customWidth="1"/>
    <col min="11525" max="11525" width="17.25" style="8" customWidth="1"/>
    <col min="11526" max="11527" width="25" style="8" customWidth="1"/>
    <col min="11528" max="11528" width="18" style="8" customWidth="1"/>
    <col min="11529" max="11776" width="9" style="8"/>
    <col min="11777" max="11777" width="25" style="8" customWidth="1"/>
    <col min="11778" max="11778" width="33.25" style="8" customWidth="1"/>
    <col min="11779" max="11779" width="17.875" style="8" customWidth="1"/>
    <col min="11780" max="11780" width="19" style="8" customWidth="1"/>
    <col min="11781" max="11781" width="17.25" style="8" customWidth="1"/>
    <col min="11782" max="11783" width="25" style="8" customWidth="1"/>
    <col min="11784" max="11784" width="18" style="8" customWidth="1"/>
    <col min="11785" max="12032" width="9" style="8"/>
    <col min="12033" max="12033" width="25" style="8" customWidth="1"/>
    <col min="12034" max="12034" width="33.25" style="8" customWidth="1"/>
    <col min="12035" max="12035" width="17.875" style="8" customWidth="1"/>
    <col min="12036" max="12036" width="19" style="8" customWidth="1"/>
    <col min="12037" max="12037" width="17.25" style="8" customWidth="1"/>
    <col min="12038" max="12039" width="25" style="8" customWidth="1"/>
    <col min="12040" max="12040" width="18" style="8" customWidth="1"/>
    <col min="12041" max="12288" width="9" style="8"/>
    <col min="12289" max="12289" width="25" style="8" customWidth="1"/>
    <col min="12290" max="12290" width="33.25" style="8" customWidth="1"/>
    <col min="12291" max="12291" width="17.875" style="8" customWidth="1"/>
    <col min="12292" max="12292" width="19" style="8" customWidth="1"/>
    <col min="12293" max="12293" width="17.25" style="8" customWidth="1"/>
    <col min="12294" max="12295" width="25" style="8" customWidth="1"/>
    <col min="12296" max="12296" width="18" style="8" customWidth="1"/>
    <col min="12297" max="12544" width="9" style="8"/>
    <col min="12545" max="12545" width="25" style="8" customWidth="1"/>
    <col min="12546" max="12546" width="33.25" style="8" customWidth="1"/>
    <col min="12547" max="12547" width="17.875" style="8" customWidth="1"/>
    <col min="12548" max="12548" width="19" style="8" customWidth="1"/>
    <col min="12549" max="12549" width="17.25" style="8" customWidth="1"/>
    <col min="12550" max="12551" width="25" style="8" customWidth="1"/>
    <col min="12552" max="12552" width="18" style="8" customWidth="1"/>
    <col min="12553" max="12800" width="9" style="8"/>
    <col min="12801" max="12801" width="25" style="8" customWidth="1"/>
    <col min="12802" max="12802" width="33.25" style="8" customWidth="1"/>
    <col min="12803" max="12803" width="17.875" style="8" customWidth="1"/>
    <col min="12804" max="12804" width="19" style="8" customWidth="1"/>
    <col min="12805" max="12805" width="17.25" style="8" customWidth="1"/>
    <col min="12806" max="12807" width="25" style="8" customWidth="1"/>
    <col min="12808" max="12808" width="18" style="8" customWidth="1"/>
    <col min="12809" max="13056" width="9" style="8"/>
    <col min="13057" max="13057" width="25" style="8" customWidth="1"/>
    <col min="13058" max="13058" width="33.25" style="8" customWidth="1"/>
    <col min="13059" max="13059" width="17.875" style="8" customWidth="1"/>
    <col min="13060" max="13060" width="19" style="8" customWidth="1"/>
    <col min="13061" max="13061" width="17.25" style="8" customWidth="1"/>
    <col min="13062" max="13063" width="25" style="8" customWidth="1"/>
    <col min="13064" max="13064" width="18" style="8" customWidth="1"/>
    <col min="13065" max="13312" width="9" style="8"/>
    <col min="13313" max="13313" width="25" style="8" customWidth="1"/>
    <col min="13314" max="13314" width="33.25" style="8" customWidth="1"/>
    <col min="13315" max="13315" width="17.875" style="8" customWidth="1"/>
    <col min="13316" max="13316" width="19" style="8" customWidth="1"/>
    <col min="13317" max="13317" width="17.25" style="8" customWidth="1"/>
    <col min="13318" max="13319" width="25" style="8" customWidth="1"/>
    <col min="13320" max="13320" width="18" style="8" customWidth="1"/>
    <col min="13321" max="13568" width="9" style="8"/>
    <col min="13569" max="13569" width="25" style="8" customWidth="1"/>
    <col min="13570" max="13570" width="33.25" style="8" customWidth="1"/>
    <col min="13571" max="13571" width="17.875" style="8" customWidth="1"/>
    <col min="13572" max="13572" width="19" style="8" customWidth="1"/>
    <col min="13573" max="13573" width="17.25" style="8" customWidth="1"/>
    <col min="13574" max="13575" width="25" style="8" customWidth="1"/>
    <col min="13576" max="13576" width="18" style="8" customWidth="1"/>
    <col min="13577" max="13824" width="9" style="8"/>
    <col min="13825" max="13825" width="25" style="8" customWidth="1"/>
    <col min="13826" max="13826" width="33.25" style="8" customWidth="1"/>
    <col min="13827" max="13827" width="17.875" style="8" customWidth="1"/>
    <col min="13828" max="13828" width="19" style="8" customWidth="1"/>
    <col min="13829" max="13829" width="17.25" style="8" customWidth="1"/>
    <col min="13830" max="13831" width="25" style="8" customWidth="1"/>
    <col min="13832" max="13832" width="18" style="8" customWidth="1"/>
    <col min="13833" max="14080" width="9" style="8"/>
    <col min="14081" max="14081" width="25" style="8" customWidth="1"/>
    <col min="14082" max="14082" width="33.25" style="8" customWidth="1"/>
    <col min="14083" max="14083" width="17.875" style="8" customWidth="1"/>
    <col min="14084" max="14084" width="19" style="8" customWidth="1"/>
    <col min="14085" max="14085" width="17.25" style="8" customWidth="1"/>
    <col min="14086" max="14087" width="25" style="8" customWidth="1"/>
    <col min="14088" max="14088" width="18" style="8" customWidth="1"/>
    <col min="14089" max="14336" width="9" style="8"/>
    <col min="14337" max="14337" width="25" style="8" customWidth="1"/>
    <col min="14338" max="14338" width="33.25" style="8" customWidth="1"/>
    <col min="14339" max="14339" width="17.875" style="8" customWidth="1"/>
    <col min="14340" max="14340" width="19" style="8" customWidth="1"/>
    <col min="14341" max="14341" width="17.25" style="8" customWidth="1"/>
    <col min="14342" max="14343" width="25" style="8" customWidth="1"/>
    <col min="14344" max="14344" width="18" style="8" customWidth="1"/>
    <col min="14345" max="14592" width="9" style="8"/>
    <col min="14593" max="14593" width="25" style="8" customWidth="1"/>
    <col min="14594" max="14594" width="33.25" style="8" customWidth="1"/>
    <col min="14595" max="14595" width="17.875" style="8" customWidth="1"/>
    <col min="14596" max="14596" width="19" style="8" customWidth="1"/>
    <col min="14597" max="14597" width="17.25" style="8" customWidth="1"/>
    <col min="14598" max="14599" width="25" style="8" customWidth="1"/>
    <col min="14600" max="14600" width="18" style="8" customWidth="1"/>
    <col min="14601" max="14848" width="9" style="8"/>
    <col min="14849" max="14849" width="25" style="8" customWidth="1"/>
    <col min="14850" max="14850" width="33.25" style="8" customWidth="1"/>
    <col min="14851" max="14851" width="17.875" style="8" customWidth="1"/>
    <col min="14852" max="14852" width="19" style="8" customWidth="1"/>
    <col min="14853" max="14853" width="17.25" style="8" customWidth="1"/>
    <col min="14854" max="14855" width="25" style="8" customWidth="1"/>
    <col min="14856" max="14856" width="18" style="8" customWidth="1"/>
    <col min="14857" max="15104" width="9" style="8"/>
    <col min="15105" max="15105" width="25" style="8" customWidth="1"/>
    <col min="15106" max="15106" width="33.25" style="8" customWidth="1"/>
    <col min="15107" max="15107" width="17.875" style="8" customWidth="1"/>
    <col min="15108" max="15108" width="19" style="8" customWidth="1"/>
    <col min="15109" max="15109" width="17.25" style="8" customWidth="1"/>
    <col min="15110" max="15111" width="25" style="8" customWidth="1"/>
    <col min="15112" max="15112" width="18" style="8" customWidth="1"/>
    <col min="15113" max="15360" width="9" style="8"/>
    <col min="15361" max="15361" width="25" style="8" customWidth="1"/>
    <col min="15362" max="15362" width="33.25" style="8" customWidth="1"/>
    <col min="15363" max="15363" width="17.875" style="8" customWidth="1"/>
    <col min="15364" max="15364" width="19" style="8" customWidth="1"/>
    <col min="15365" max="15365" width="17.25" style="8" customWidth="1"/>
    <col min="15366" max="15367" width="25" style="8" customWidth="1"/>
    <col min="15368" max="15368" width="18" style="8" customWidth="1"/>
    <col min="15369" max="15616" width="9" style="8"/>
    <col min="15617" max="15617" width="25" style="8" customWidth="1"/>
    <col min="15618" max="15618" width="33.25" style="8" customWidth="1"/>
    <col min="15619" max="15619" width="17.875" style="8" customWidth="1"/>
    <col min="15620" max="15620" width="19" style="8" customWidth="1"/>
    <col min="15621" max="15621" width="17.25" style="8" customWidth="1"/>
    <col min="15622" max="15623" width="25" style="8" customWidth="1"/>
    <col min="15624" max="15624" width="18" style="8" customWidth="1"/>
    <col min="15625" max="15872" width="9" style="8"/>
    <col min="15873" max="15873" width="25" style="8" customWidth="1"/>
    <col min="15874" max="15874" width="33.25" style="8" customWidth="1"/>
    <col min="15875" max="15875" width="17.875" style="8" customWidth="1"/>
    <col min="15876" max="15876" width="19" style="8" customWidth="1"/>
    <col min="15877" max="15877" width="17.25" style="8" customWidth="1"/>
    <col min="15878" max="15879" width="25" style="8" customWidth="1"/>
    <col min="15880" max="15880" width="18" style="8" customWidth="1"/>
    <col min="15881" max="16128" width="9" style="8"/>
    <col min="16129" max="16129" width="25" style="8" customWidth="1"/>
    <col min="16130" max="16130" width="33.25" style="8" customWidth="1"/>
    <col min="16131" max="16131" width="17.875" style="8" customWidth="1"/>
    <col min="16132" max="16132" width="19" style="8" customWidth="1"/>
    <col min="16133" max="16133" width="17.25" style="8" customWidth="1"/>
    <col min="16134" max="16135" width="25" style="8" customWidth="1"/>
    <col min="16136" max="16136" width="18" style="8" customWidth="1"/>
    <col min="16137" max="16384" width="9" style="8"/>
  </cols>
  <sheetData>
    <row r="1" spans="1:8" ht="18" customHeight="1">
      <c r="A1" s="17" t="s">
        <v>87</v>
      </c>
      <c r="B1" s="18"/>
      <c r="C1" s="18"/>
      <c r="D1" s="18"/>
      <c r="E1" s="18"/>
      <c r="F1" s="18"/>
      <c r="G1" s="18"/>
      <c r="H1" s="18"/>
    </row>
    <row r="2" spans="1:8" ht="24.95" customHeight="1">
      <c r="A2" s="154" t="s">
        <v>88</v>
      </c>
      <c r="B2" s="154"/>
      <c r="C2" s="154"/>
      <c r="D2" s="154"/>
      <c r="E2" s="154"/>
      <c r="F2" s="19"/>
      <c r="G2" s="19"/>
      <c r="H2" s="19"/>
    </row>
    <row r="3" spans="1:8" s="7" customFormat="1" ht="27.95" customHeight="1">
      <c r="A3" s="155" t="s">
        <v>89</v>
      </c>
      <c r="B3" s="155"/>
      <c r="C3" s="155"/>
      <c r="D3" s="9"/>
      <c r="E3" s="16" t="s">
        <v>2</v>
      </c>
    </row>
    <row r="4" spans="1:8" s="124" customFormat="1" ht="21.95" customHeight="1">
      <c r="A4" s="156" t="s">
        <v>90</v>
      </c>
      <c r="B4" s="156"/>
      <c r="C4" s="156" t="s">
        <v>91</v>
      </c>
      <c r="D4" s="156"/>
      <c r="E4" s="156"/>
      <c r="F4" s="121"/>
      <c r="G4" s="122"/>
      <c r="H4" s="123"/>
    </row>
    <row r="5" spans="1:8" s="124" customFormat="1" ht="21.95" customHeight="1">
      <c r="A5" s="125" t="s">
        <v>92</v>
      </c>
      <c r="B5" s="126" t="s">
        <v>93</v>
      </c>
      <c r="C5" s="125" t="s">
        <v>94</v>
      </c>
      <c r="D5" s="125" t="s">
        <v>95</v>
      </c>
      <c r="E5" s="125" t="s">
        <v>96</v>
      </c>
      <c r="F5" s="121"/>
      <c r="G5" s="122"/>
      <c r="H5" s="123"/>
    </row>
    <row r="6" spans="1:8" s="124" customFormat="1" ht="17.25" customHeight="1">
      <c r="A6" s="157" t="s">
        <v>94</v>
      </c>
      <c r="B6" s="157"/>
      <c r="C6" s="127">
        <f>D6+E6</f>
        <v>1415.99</v>
      </c>
      <c r="D6" s="127">
        <f>D7+D8+D12</f>
        <v>1237.43</v>
      </c>
      <c r="E6" s="127">
        <f>E7+E8+E12</f>
        <v>178.56</v>
      </c>
      <c r="F6" s="128"/>
      <c r="G6" s="129"/>
      <c r="H6" s="130"/>
    </row>
    <row r="7" spans="1:8" s="124" customFormat="1" ht="17.25" customHeight="1">
      <c r="A7" s="131" t="s">
        <v>97</v>
      </c>
      <c r="B7" s="131" t="s">
        <v>98</v>
      </c>
      <c r="C7" s="127">
        <f t="shared" ref="C7:C11" si="0">D7+E7</f>
        <v>0</v>
      </c>
      <c r="D7" s="132"/>
      <c r="E7" s="132"/>
      <c r="F7" s="128"/>
      <c r="G7" s="129"/>
      <c r="H7" s="130"/>
    </row>
    <row r="8" spans="1:8" s="124" customFormat="1" ht="17.25" customHeight="1">
      <c r="A8" s="131" t="s">
        <v>99</v>
      </c>
      <c r="B8" s="131" t="s">
        <v>100</v>
      </c>
      <c r="C8" s="127">
        <f t="shared" si="0"/>
        <v>21.43</v>
      </c>
      <c r="D8" s="127">
        <f>D9+D10+D11</f>
        <v>21.43</v>
      </c>
      <c r="E8" s="132"/>
      <c r="F8" s="133"/>
      <c r="G8" s="134"/>
      <c r="H8" s="130"/>
    </row>
    <row r="9" spans="1:8" s="124" customFormat="1" ht="17.25" customHeight="1">
      <c r="A9" s="135" t="s">
        <v>101</v>
      </c>
      <c r="B9" s="135" t="s">
        <v>102</v>
      </c>
      <c r="C9" s="127">
        <f t="shared" si="0"/>
        <v>21.43</v>
      </c>
      <c r="D9" s="132">
        <v>21.43</v>
      </c>
      <c r="E9" s="132"/>
      <c r="F9" s="133"/>
      <c r="G9" s="134"/>
      <c r="H9" s="130"/>
    </row>
    <row r="10" spans="1:8" s="124" customFormat="1" ht="17.25" customHeight="1">
      <c r="A10" s="135" t="s">
        <v>103</v>
      </c>
      <c r="B10" s="135" t="s">
        <v>104</v>
      </c>
      <c r="C10" s="127">
        <f t="shared" si="0"/>
        <v>0</v>
      </c>
      <c r="D10" s="132"/>
      <c r="E10" s="132"/>
      <c r="F10" s="133"/>
      <c r="G10" s="134"/>
      <c r="H10" s="130"/>
    </row>
    <row r="11" spans="1:8" s="124" customFormat="1" ht="17.25" customHeight="1">
      <c r="A11" s="135" t="s">
        <v>105</v>
      </c>
      <c r="B11" s="135" t="s">
        <v>106</v>
      </c>
      <c r="C11" s="127">
        <f t="shared" si="0"/>
        <v>0</v>
      </c>
      <c r="D11" s="132"/>
      <c r="E11" s="132"/>
      <c r="F11" s="133"/>
      <c r="G11" s="134"/>
      <c r="H11" s="130"/>
    </row>
    <row r="12" spans="1:8" s="124" customFormat="1" ht="17.25" customHeight="1">
      <c r="A12" s="131" t="s">
        <v>107</v>
      </c>
      <c r="B12" s="131" t="s">
        <v>108</v>
      </c>
      <c r="C12" s="127">
        <v>1394.56</v>
      </c>
      <c r="D12" s="127">
        <v>1216</v>
      </c>
      <c r="E12" s="127">
        <v>178.56</v>
      </c>
      <c r="F12" s="128"/>
      <c r="G12" s="129"/>
      <c r="H12" s="130"/>
    </row>
    <row r="13" spans="1:8" s="124" customFormat="1" ht="17.25" customHeight="1">
      <c r="A13" s="131" t="s">
        <v>109</v>
      </c>
      <c r="B13" s="136" t="s">
        <v>110</v>
      </c>
      <c r="C13" s="137">
        <f t="shared" ref="C13:C14" si="1">D13+E13</f>
        <v>1394.56</v>
      </c>
      <c r="D13" s="137">
        <v>1216</v>
      </c>
      <c r="E13" s="137">
        <v>178.56</v>
      </c>
      <c r="F13" s="133"/>
      <c r="G13" s="134"/>
      <c r="H13" s="130"/>
    </row>
    <row r="14" spans="1:8" s="124" customFormat="1" ht="17.25" customHeight="1">
      <c r="A14" s="135" t="s">
        <v>111</v>
      </c>
      <c r="B14" s="138" t="s">
        <v>112</v>
      </c>
      <c r="C14" s="137">
        <f t="shared" si="1"/>
        <v>1394.56</v>
      </c>
      <c r="D14" s="137">
        <v>1216</v>
      </c>
      <c r="E14" s="137">
        <v>178.56</v>
      </c>
      <c r="F14" s="133"/>
      <c r="G14" s="134"/>
      <c r="H14" s="130"/>
    </row>
    <row r="15" spans="1:8" s="124" customFormat="1" ht="17.25" customHeight="1">
      <c r="A15" s="131"/>
      <c r="B15" s="131"/>
      <c r="C15" s="139"/>
      <c r="D15" s="140"/>
      <c r="E15" s="132"/>
      <c r="F15" s="133"/>
      <c r="G15" s="134"/>
      <c r="H15" s="130"/>
    </row>
    <row r="16" spans="1:8" s="124" customFormat="1" ht="17.25" customHeight="1">
      <c r="A16" s="135"/>
      <c r="B16" s="135"/>
      <c r="C16" s="132"/>
      <c r="D16" s="132"/>
      <c r="E16" s="132"/>
      <c r="F16" s="133"/>
      <c r="G16" s="134"/>
      <c r="H16" s="130"/>
    </row>
    <row r="17" spans="1:8" s="124" customFormat="1" ht="17.25" customHeight="1">
      <c r="A17" s="131"/>
      <c r="B17" s="131"/>
      <c r="C17" s="140"/>
      <c r="D17" s="140"/>
      <c r="E17" s="132"/>
      <c r="F17" s="133"/>
      <c r="G17" s="134"/>
      <c r="H17" s="130"/>
    </row>
    <row r="18" spans="1:8" s="124" customFormat="1" ht="17.25" customHeight="1">
      <c r="A18" s="135"/>
      <c r="B18" s="135"/>
      <c r="C18" s="132"/>
      <c r="D18" s="132"/>
      <c r="E18" s="132"/>
      <c r="F18" s="133"/>
      <c r="G18" s="134"/>
      <c r="H18" s="130"/>
    </row>
    <row r="19" spans="1:8" s="124" customFormat="1" ht="17.25" customHeight="1">
      <c r="A19" s="131"/>
      <c r="B19" s="131"/>
      <c r="C19" s="141"/>
      <c r="D19" s="140"/>
      <c r="E19" s="132"/>
      <c r="F19" s="133"/>
      <c r="G19" s="134"/>
      <c r="H19" s="130"/>
    </row>
    <row r="20" spans="1:8" s="124" customFormat="1" ht="17.25" customHeight="1">
      <c r="A20" s="135"/>
      <c r="B20" s="135"/>
      <c r="C20" s="132"/>
      <c r="D20" s="132"/>
      <c r="E20" s="132"/>
      <c r="F20" s="133"/>
      <c r="G20" s="134"/>
      <c r="H20" s="130"/>
    </row>
    <row r="21" spans="1:8" s="124" customFormat="1" ht="17.25" customHeight="1">
      <c r="A21" s="131" t="s">
        <v>113</v>
      </c>
      <c r="B21" s="131" t="s">
        <v>114</v>
      </c>
      <c r="C21" s="132"/>
      <c r="D21" s="132"/>
      <c r="E21" s="132"/>
      <c r="F21" s="128"/>
      <c r="G21" s="129"/>
      <c r="H21" s="130"/>
    </row>
    <row r="22" spans="1:8" s="124" customFormat="1" ht="17.25" customHeight="1">
      <c r="A22" s="131" t="s">
        <v>115</v>
      </c>
      <c r="B22" s="131" t="s">
        <v>116</v>
      </c>
      <c r="C22" s="140"/>
      <c r="D22" s="140"/>
      <c r="E22" s="132"/>
      <c r="F22" s="133"/>
      <c r="G22" s="134"/>
      <c r="H22" s="130"/>
    </row>
    <row r="23" spans="1:8" s="124" customFormat="1" ht="17.25" customHeight="1">
      <c r="A23" s="135" t="s">
        <v>117</v>
      </c>
      <c r="B23" s="135" t="s">
        <v>118</v>
      </c>
      <c r="C23" s="132"/>
      <c r="D23" s="132"/>
      <c r="E23" s="132"/>
      <c r="F23" s="133"/>
      <c r="G23" s="134"/>
      <c r="H23" s="130"/>
    </row>
    <row r="24" spans="1:8" s="41" customFormat="1" ht="30.75" customHeight="1">
      <c r="A24" s="147" t="s">
        <v>470</v>
      </c>
      <c r="B24" s="147"/>
      <c r="C24" s="147"/>
      <c r="D24" s="147"/>
    </row>
  </sheetData>
  <mergeCells count="6">
    <mergeCell ref="A24:D24"/>
    <mergeCell ref="A2:E2"/>
    <mergeCell ref="A3:C3"/>
    <mergeCell ref="A4:B4"/>
    <mergeCell ref="C4:E4"/>
    <mergeCell ref="A6:B6"/>
  </mergeCells>
  <phoneticPr fontId="32" type="noConversion"/>
  <printOptions horizontalCentered="1"/>
  <pageMargins left="0.70069444444444495" right="0.70069444444444495" top="0.35763888888888901" bottom="0.35763888888888901" header="0.29861111111111099" footer="0.29861111111111099"/>
  <pageSetup paperSize="9" orientation="landscape" r:id="rId1"/>
  <legacyDrawing r:id="rId2"/>
</worksheet>
</file>

<file path=xl/worksheets/sheet4.xml><?xml version="1.0" encoding="utf-8"?>
<worksheet xmlns="http://schemas.openxmlformats.org/spreadsheetml/2006/main" xmlns:r="http://schemas.openxmlformats.org/officeDocument/2006/relationships">
  <sheetPr codeName="Sheet4"/>
  <dimension ref="A1:E213"/>
  <sheetViews>
    <sheetView topLeftCell="A187" workbookViewId="0">
      <selection activeCell="I12" sqref="I12"/>
    </sheetView>
  </sheetViews>
  <sheetFormatPr defaultColWidth="9" defaultRowHeight="13.5"/>
  <cols>
    <col min="1" max="1" width="12.5" style="57" customWidth="1"/>
    <col min="2" max="2" width="10.625" style="57" customWidth="1"/>
    <col min="3" max="3" width="31.375" style="57" customWidth="1"/>
    <col min="4" max="4" width="13.5" style="57" customWidth="1"/>
    <col min="5" max="5" width="32" style="57" customWidth="1"/>
    <col min="6" max="6" width="20.5" style="7" customWidth="1"/>
    <col min="7" max="16384" width="9" style="7"/>
  </cols>
  <sheetData>
    <row r="1" spans="1:5">
      <c r="A1" s="56" t="s">
        <v>119</v>
      </c>
    </row>
    <row r="2" spans="1:5" s="99" customFormat="1" ht="13.5" customHeight="1">
      <c r="A2" s="158" t="s">
        <v>120</v>
      </c>
      <c r="B2" s="158"/>
      <c r="C2" s="158"/>
      <c r="D2" s="158"/>
      <c r="E2" s="158"/>
    </row>
    <row r="3" spans="1:5" s="20" customFormat="1" ht="12" customHeight="1">
      <c r="A3" s="145" t="s">
        <v>1</v>
      </c>
      <c r="B3" s="145"/>
      <c r="C3" s="145"/>
      <c r="D3" s="100"/>
      <c r="E3" s="25" t="s">
        <v>2</v>
      </c>
    </row>
    <row r="4" spans="1:5" s="59" customFormat="1" ht="22.5" customHeight="1">
      <c r="A4" s="58" t="s">
        <v>121</v>
      </c>
      <c r="B4" s="159">
        <v>7507.55</v>
      </c>
      <c r="C4" s="159"/>
      <c r="D4" s="159"/>
      <c r="E4" s="159"/>
    </row>
    <row r="5" spans="1:5" s="60" customFormat="1" ht="24.75" customHeight="1">
      <c r="A5" s="58" t="s">
        <v>122</v>
      </c>
      <c r="B5" s="58" t="s">
        <v>123</v>
      </c>
      <c r="C5" s="58" t="s">
        <v>124</v>
      </c>
      <c r="D5" s="58" t="s">
        <v>179</v>
      </c>
      <c r="E5" s="58" t="s">
        <v>125</v>
      </c>
    </row>
    <row r="6" spans="1:5" s="59" customFormat="1" ht="17.25" customHeight="1">
      <c r="A6" s="61" t="s">
        <v>180</v>
      </c>
      <c r="B6" s="62"/>
      <c r="C6" s="63"/>
      <c r="D6" s="61">
        <v>495.25</v>
      </c>
      <c r="E6" s="64"/>
    </row>
    <row r="7" spans="1:5" s="59" customFormat="1" ht="33.75" customHeight="1">
      <c r="A7" s="65" t="s">
        <v>181</v>
      </c>
      <c r="B7" s="66" t="s">
        <v>182</v>
      </c>
      <c r="C7" s="67" t="s">
        <v>183</v>
      </c>
      <c r="D7" s="67">
        <v>30</v>
      </c>
      <c r="E7" s="68" t="s">
        <v>184</v>
      </c>
    </row>
    <row r="8" spans="1:5" s="59" customFormat="1" ht="21" customHeight="1">
      <c r="A8" s="65" t="s">
        <v>181</v>
      </c>
      <c r="B8" s="66" t="s">
        <v>182</v>
      </c>
      <c r="C8" s="67" t="s">
        <v>185</v>
      </c>
      <c r="D8" s="67">
        <v>3.5</v>
      </c>
      <c r="E8" s="68" t="s">
        <v>186</v>
      </c>
    </row>
    <row r="9" spans="1:5" s="59" customFormat="1" ht="21" customHeight="1">
      <c r="A9" s="65" t="s">
        <v>181</v>
      </c>
      <c r="B9" s="66" t="s">
        <v>182</v>
      </c>
      <c r="C9" s="67" t="s">
        <v>187</v>
      </c>
      <c r="D9" s="67">
        <v>8</v>
      </c>
      <c r="E9" s="68" t="s">
        <v>188</v>
      </c>
    </row>
    <row r="10" spans="1:5" s="59" customFormat="1" ht="21" customHeight="1">
      <c r="A10" s="65" t="s">
        <v>181</v>
      </c>
      <c r="B10" s="66" t="s">
        <v>182</v>
      </c>
      <c r="C10" s="67" t="s">
        <v>189</v>
      </c>
      <c r="D10" s="67">
        <v>27</v>
      </c>
      <c r="E10" s="68" t="s">
        <v>190</v>
      </c>
    </row>
    <row r="11" spans="1:5" s="59" customFormat="1" ht="21" customHeight="1">
      <c r="A11" s="65" t="s">
        <v>181</v>
      </c>
      <c r="B11" s="66" t="s">
        <v>182</v>
      </c>
      <c r="C11" s="67" t="s">
        <v>191</v>
      </c>
      <c r="D11" s="67">
        <v>2.85</v>
      </c>
      <c r="E11" s="68" t="s">
        <v>192</v>
      </c>
    </row>
    <row r="12" spans="1:5" s="59" customFormat="1" ht="21" customHeight="1">
      <c r="A12" s="65" t="s">
        <v>181</v>
      </c>
      <c r="B12" s="66" t="s">
        <v>182</v>
      </c>
      <c r="C12" s="67" t="s">
        <v>193</v>
      </c>
      <c r="D12" s="67">
        <v>40</v>
      </c>
      <c r="E12" s="68" t="s">
        <v>194</v>
      </c>
    </row>
    <row r="13" spans="1:5" s="59" customFormat="1" ht="21" customHeight="1">
      <c r="A13" s="65" t="s">
        <v>181</v>
      </c>
      <c r="B13" s="66" t="s">
        <v>182</v>
      </c>
      <c r="C13" s="67" t="s">
        <v>195</v>
      </c>
      <c r="D13" s="67">
        <v>40</v>
      </c>
      <c r="E13" s="68" t="s">
        <v>196</v>
      </c>
    </row>
    <row r="14" spans="1:5" s="59" customFormat="1" ht="21" customHeight="1">
      <c r="A14" s="65" t="s">
        <v>181</v>
      </c>
      <c r="B14" s="66" t="s">
        <v>182</v>
      </c>
      <c r="C14" s="67" t="s">
        <v>197</v>
      </c>
      <c r="D14" s="67">
        <v>25</v>
      </c>
      <c r="E14" s="68" t="s">
        <v>198</v>
      </c>
    </row>
    <row r="15" spans="1:5" s="59" customFormat="1" ht="21" customHeight="1">
      <c r="A15" s="65" t="s">
        <v>181</v>
      </c>
      <c r="B15" s="66" t="s">
        <v>182</v>
      </c>
      <c r="C15" s="67" t="s">
        <v>199</v>
      </c>
      <c r="D15" s="67">
        <v>6.5</v>
      </c>
      <c r="E15" s="68" t="s">
        <v>200</v>
      </c>
    </row>
    <row r="16" spans="1:5" s="59" customFormat="1" ht="21" customHeight="1">
      <c r="A16" s="65" t="s">
        <v>181</v>
      </c>
      <c r="B16" s="66" t="s">
        <v>182</v>
      </c>
      <c r="C16" s="67" t="s">
        <v>201</v>
      </c>
      <c r="D16" s="67">
        <v>39.5</v>
      </c>
      <c r="E16" s="68" t="s">
        <v>202</v>
      </c>
    </row>
    <row r="17" spans="1:5" s="59" customFormat="1" ht="21" customHeight="1">
      <c r="A17" s="65" t="s">
        <v>181</v>
      </c>
      <c r="B17" s="66" t="s">
        <v>182</v>
      </c>
      <c r="C17" s="67" t="s">
        <v>203</v>
      </c>
      <c r="D17" s="67">
        <v>26.5</v>
      </c>
      <c r="E17" s="68" t="s">
        <v>204</v>
      </c>
    </row>
    <row r="18" spans="1:5" s="59" customFormat="1" ht="21" customHeight="1">
      <c r="A18" s="65" t="s">
        <v>181</v>
      </c>
      <c r="B18" s="66" t="s">
        <v>182</v>
      </c>
      <c r="C18" s="67" t="s">
        <v>205</v>
      </c>
      <c r="D18" s="67">
        <v>20</v>
      </c>
      <c r="E18" s="68" t="s">
        <v>206</v>
      </c>
    </row>
    <row r="19" spans="1:5" s="59" customFormat="1" ht="21" customHeight="1">
      <c r="A19" s="65" t="s">
        <v>181</v>
      </c>
      <c r="B19" s="66" t="s">
        <v>182</v>
      </c>
      <c r="C19" s="67" t="s">
        <v>207</v>
      </c>
      <c r="D19" s="67">
        <v>25</v>
      </c>
      <c r="E19" s="68" t="s">
        <v>208</v>
      </c>
    </row>
    <row r="20" spans="1:5" s="59" customFormat="1" ht="21" customHeight="1">
      <c r="A20" s="65" t="s">
        <v>181</v>
      </c>
      <c r="B20" s="66" t="s">
        <v>182</v>
      </c>
      <c r="C20" s="67" t="s">
        <v>209</v>
      </c>
      <c r="D20" s="67">
        <v>17.5</v>
      </c>
      <c r="E20" s="68" t="s">
        <v>210</v>
      </c>
    </row>
    <row r="21" spans="1:5" s="59" customFormat="1" ht="21" customHeight="1">
      <c r="A21" s="65" t="s">
        <v>181</v>
      </c>
      <c r="B21" s="66" t="s">
        <v>182</v>
      </c>
      <c r="C21" s="67" t="s">
        <v>211</v>
      </c>
      <c r="D21" s="67">
        <v>10</v>
      </c>
      <c r="E21" s="68" t="s">
        <v>212</v>
      </c>
    </row>
    <row r="22" spans="1:5" s="59" customFormat="1" ht="21" customHeight="1">
      <c r="A22" s="65" t="s">
        <v>181</v>
      </c>
      <c r="B22" s="66" t="s">
        <v>182</v>
      </c>
      <c r="C22" s="67" t="s">
        <v>213</v>
      </c>
      <c r="D22" s="67">
        <v>15</v>
      </c>
      <c r="E22" s="68" t="s">
        <v>214</v>
      </c>
    </row>
    <row r="23" spans="1:5" s="59" customFormat="1" ht="21" customHeight="1">
      <c r="A23" s="65" t="s">
        <v>181</v>
      </c>
      <c r="B23" s="66" t="s">
        <v>182</v>
      </c>
      <c r="C23" s="67" t="s">
        <v>215</v>
      </c>
      <c r="D23" s="67">
        <v>0.5</v>
      </c>
      <c r="E23" s="68" t="s">
        <v>216</v>
      </c>
    </row>
    <row r="24" spans="1:5" s="59" customFormat="1" ht="21" customHeight="1">
      <c r="A24" s="65" t="s">
        <v>181</v>
      </c>
      <c r="B24" s="66" t="s">
        <v>182</v>
      </c>
      <c r="C24" s="67" t="s">
        <v>217</v>
      </c>
      <c r="D24" s="67">
        <v>3</v>
      </c>
      <c r="E24" s="68" t="s">
        <v>218</v>
      </c>
    </row>
    <row r="25" spans="1:5" s="59" customFormat="1" ht="21" customHeight="1">
      <c r="A25" s="65" t="s">
        <v>181</v>
      </c>
      <c r="B25" s="66" t="s">
        <v>182</v>
      </c>
      <c r="C25" s="67" t="s">
        <v>219</v>
      </c>
      <c r="D25" s="67">
        <v>15</v>
      </c>
      <c r="E25" s="68" t="s">
        <v>220</v>
      </c>
    </row>
    <row r="26" spans="1:5" s="59" customFormat="1" ht="14.25" customHeight="1">
      <c r="A26" s="160" t="s">
        <v>221</v>
      </c>
      <c r="B26" s="161"/>
      <c r="C26" s="162"/>
      <c r="D26" s="61">
        <f>SUM(D7:D25)</f>
        <v>354.85</v>
      </c>
      <c r="E26" s="64"/>
    </row>
    <row r="27" spans="1:5" s="59" customFormat="1" ht="21" customHeight="1">
      <c r="A27" s="65" t="s">
        <v>181</v>
      </c>
      <c r="B27" s="65" t="s">
        <v>222</v>
      </c>
      <c r="C27" s="67" t="s">
        <v>223</v>
      </c>
      <c r="D27" s="67">
        <v>25</v>
      </c>
      <c r="E27" s="68" t="s">
        <v>224</v>
      </c>
    </row>
    <row r="28" spans="1:5" s="59" customFormat="1" ht="21" customHeight="1">
      <c r="A28" s="65" t="s">
        <v>181</v>
      </c>
      <c r="B28" s="65" t="s">
        <v>222</v>
      </c>
      <c r="C28" s="67" t="s">
        <v>225</v>
      </c>
      <c r="D28" s="67">
        <v>0.9</v>
      </c>
      <c r="E28" s="68" t="s">
        <v>226</v>
      </c>
    </row>
    <row r="29" spans="1:5" s="59" customFormat="1" ht="21" customHeight="1">
      <c r="A29" s="65" t="s">
        <v>181</v>
      </c>
      <c r="B29" s="65" t="s">
        <v>222</v>
      </c>
      <c r="C29" s="67" t="s">
        <v>227</v>
      </c>
      <c r="D29" s="67">
        <v>7</v>
      </c>
      <c r="E29" s="68" t="s">
        <v>228</v>
      </c>
    </row>
    <row r="30" spans="1:5" s="59" customFormat="1" ht="21" customHeight="1">
      <c r="A30" s="65" t="s">
        <v>181</v>
      </c>
      <c r="B30" s="65" t="s">
        <v>222</v>
      </c>
      <c r="C30" s="67" t="s">
        <v>229</v>
      </c>
      <c r="D30" s="67">
        <v>1</v>
      </c>
      <c r="E30" s="68" t="s">
        <v>230</v>
      </c>
    </row>
    <row r="31" spans="1:5" s="59" customFormat="1" ht="21" customHeight="1">
      <c r="A31" s="65" t="s">
        <v>181</v>
      </c>
      <c r="B31" s="65" t="s">
        <v>222</v>
      </c>
      <c r="C31" s="67" t="s">
        <v>231</v>
      </c>
      <c r="D31" s="67">
        <v>3</v>
      </c>
      <c r="E31" s="68" t="s">
        <v>232</v>
      </c>
    </row>
    <row r="32" spans="1:5" s="59" customFormat="1" ht="11.25">
      <c r="A32" s="65" t="s">
        <v>181</v>
      </c>
      <c r="B32" s="65" t="s">
        <v>222</v>
      </c>
      <c r="C32" s="67" t="s">
        <v>233</v>
      </c>
      <c r="D32" s="69">
        <v>5</v>
      </c>
      <c r="E32" s="68" t="s">
        <v>234</v>
      </c>
    </row>
    <row r="33" spans="1:5" s="59" customFormat="1" ht="11.25">
      <c r="A33" s="65" t="s">
        <v>181</v>
      </c>
      <c r="B33" s="65" t="s">
        <v>222</v>
      </c>
      <c r="C33" s="67" t="s">
        <v>235</v>
      </c>
      <c r="D33" s="66">
        <v>15</v>
      </c>
      <c r="E33" s="68" t="s">
        <v>236</v>
      </c>
    </row>
    <row r="34" spans="1:5" s="59" customFormat="1" ht="11.25">
      <c r="A34" s="65" t="s">
        <v>181</v>
      </c>
      <c r="B34" s="65" t="s">
        <v>222</v>
      </c>
      <c r="C34" s="67" t="s">
        <v>237</v>
      </c>
      <c r="D34" s="66">
        <v>15</v>
      </c>
      <c r="E34" s="68" t="s">
        <v>238</v>
      </c>
    </row>
    <row r="35" spans="1:5" s="59" customFormat="1" ht="11.25">
      <c r="A35" s="65" t="s">
        <v>181</v>
      </c>
      <c r="B35" s="65" t="s">
        <v>222</v>
      </c>
      <c r="C35" s="67" t="s">
        <v>239</v>
      </c>
      <c r="D35" s="66">
        <v>15</v>
      </c>
      <c r="E35" s="68" t="s">
        <v>240</v>
      </c>
    </row>
    <row r="36" spans="1:5" s="59" customFormat="1" ht="11.25">
      <c r="A36" s="65" t="s">
        <v>181</v>
      </c>
      <c r="B36" s="65" t="s">
        <v>222</v>
      </c>
      <c r="C36" s="67" t="s">
        <v>241</v>
      </c>
      <c r="D36" s="66">
        <v>15</v>
      </c>
      <c r="E36" s="68" t="s">
        <v>242</v>
      </c>
    </row>
    <row r="37" spans="1:5" s="59" customFormat="1" ht="11.25">
      <c r="A37" s="65" t="s">
        <v>181</v>
      </c>
      <c r="B37" s="65" t="s">
        <v>222</v>
      </c>
      <c r="C37" s="67" t="s">
        <v>243</v>
      </c>
      <c r="D37" s="66">
        <v>2.5</v>
      </c>
      <c r="E37" s="68" t="s">
        <v>244</v>
      </c>
    </row>
    <row r="38" spans="1:5" s="59" customFormat="1" ht="11.25">
      <c r="A38" s="65" t="s">
        <v>181</v>
      </c>
      <c r="B38" s="65" t="s">
        <v>222</v>
      </c>
      <c r="C38" s="67" t="s">
        <v>245</v>
      </c>
      <c r="D38" s="67">
        <v>36</v>
      </c>
      <c r="E38" s="68" t="s">
        <v>246</v>
      </c>
    </row>
    <row r="39" spans="1:5" s="59" customFormat="1" ht="11.25">
      <c r="A39" s="160" t="s">
        <v>221</v>
      </c>
      <c r="B39" s="161"/>
      <c r="C39" s="162"/>
      <c r="D39" s="63">
        <v>140.4</v>
      </c>
      <c r="E39" s="64"/>
    </row>
    <row r="40" spans="1:5" s="59" customFormat="1" ht="22.5">
      <c r="A40" s="61" t="s">
        <v>247</v>
      </c>
      <c r="B40" s="61"/>
      <c r="C40" s="61"/>
      <c r="D40" s="63">
        <v>3140.2</v>
      </c>
      <c r="E40" s="64"/>
    </row>
    <row r="41" spans="1:5" s="59" customFormat="1" ht="13.5" customHeight="1">
      <c r="A41" s="65" t="s">
        <v>248</v>
      </c>
      <c r="B41" s="70" t="s">
        <v>182</v>
      </c>
      <c r="C41" s="71" t="s">
        <v>249</v>
      </c>
      <c r="D41" s="70">
        <v>46</v>
      </c>
      <c r="E41" s="72" t="s">
        <v>250</v>
      </c>
    </row>
    <row r="42" spans="1:5" s="59" customFormat="1" ht="13.5" customHeight="1">
      <c r="A42" s="65" t="s">
        <v>248</v>
      </c>
      <c r="B42" s="70" t="s">
        <v>182</v>
      </c>
      <c r="C42" s="71" t="s">
        <v>251</v>
      </c>
      <c r="D42" s="70">
        <v>13</v>
      </c>
      <c r="E42" s="72" t="s">
        <v>250</v>
      </c>
    </row>
    <row r="43" spans="1:5" s="59" customFormat="1" ht="13.5" customHeight="1">
      <c r="A43" s="65" t="s">
        <v>248</v>
      </c>
      <c r="B43" s="70" t="s">
        <v>182</v>
      </c>
      <c r="C43" s="71" t="s">
        <v>252</v>
      </c>
      <c r="D43" s="70">
        <v>9</v>
      </c>
      <c r="E43" s="72" t="s">
        <v>250</v>
      </c>
    </row>
    <row r="44" spans="1:5" s="59" customFormat="1" ht="13.5" customHeight="1">
      <c r="A44" s="65" t="s">
        <v>248</v>
      </c>
      <c r="B44" s="70" t="s">
        <v>182</v>
      </c>
      <c r="C44" s="71" t="s">
        <v>253</v>
      </c>
      <c r="D44" s="70">
        <v>28</v>
      </c>
      <c r="E44" s="72" t="s">
        <v>250</v>
      </c>
    </row>
    <row r="45" spans="1:5" s="59" customFormat="1" ht="13.5" customHeight="1">
      <c r="A45" s="65" t="s">
        <v>248</v>
      </c>
      <c r="B45" s="70" t="s">
        <v>182</v>
      </c>
      <c r="C45" s="71" t="s">
        <v>254</v>
      </c>
      <c r="D45" s="70">
        <v>6</v>
      </c>
      <c r="E45" s="72" t="s">
        <v>250</v>
      </c>
    </row>
    <row r="46" spans="1:5" s="59" customFormat="1" ht="13.5" customHeight="1">
      <c r="A46" s="65" t="s">
        <v>248</v>
      </c>
      <c r="B46" s="70" t="s">
        <v>182</v>
      </c>
      <c r="C46" s="71" t="s">
        <v>255</v>
      </c>
      <c r="D46" s="70">
        <v>2</v>
      </c>
      <c r="E46" s="72" t="s">
        <v>250</v>
      </c>
    </row>
    <row r="47" spans="1:5" s="59" customFormat="1" ht="11.25">
      <c r="A47" s="65" t="s">
        <v>248</v>
      </c>
      <c r="B47" s="70" t="s">
        <v>182</v>
      </c>
      <c r="C47" s="73" t="s">
        <v>256</v>
      </c>
      <c r="D47" s="71">
        <v>150</v>
      </c>
      <c r="E47" s="74" t="s">
        <v>257</v>
      </c>
    </row>
    <row r="48" spans="1:5" s="59" customFormat="1" ht="22.5">
      <c r="A48" s="65" t="s">
        <v>248</v>
      </c>
      <c r="B48" s="70" t="s">
        <v>182</v>
      </c>
      <c r="C48" s="73" t="s">
        <v>258</v>
      </c>
      <c r="D48" s="70">
        <v>15</v>
      </c>
      <c r="E48" s="74" t="s">
        <v>259</v>
      </c>
    </row>
    <row r="49" spans="1:5" s="59" customFormat="1" ht="11.25">
      <c r="A49" s="65" t="s">
        <v>248</v>
      </c>
      <c r="B49" s="70" t="s">
        <v>182</v>
      </c>
      <c r="C49" s="75" t="s">
        <v>260</v>
      </c>
      <c r="D49" s="71">
        <v>18</v>
      </c>
      <c r="E49" s="74" t="s">
        <v>261</v>
      </c>
    </row>
    <row r="50" spans="1:5" s="59" customFormat="1" ht="22.5">
      <c r="A50" s="65" t="s">
        <v>248</v>
      </c>
      <c r="B50" s="70" t="s">
        <v>182</v>
      </c>
      <c r="C50" s="75" t="s">
        <v>262</v>
      </c>
      <c r="D50" s="71">
        <v>230</v>
      </c>
      <c r="E50" s="74" t="s">
        <v>263</v>
      </c>
    </row>
    <row r="51" spans="1:5" s="59" customFormat="1" ht="11.25">
      <c r="A51" s="65" t="s">
        <v>248</v>
      </c>
      <c r="B51" s="70" t="s">
        <v>182</v>
      </c>
      <c r="C51" s="73" t="s">
        <v>264</v>
      </c>
      <c r="D51" s="70">
        <v>150</v>
      </c>
      <c r="E51" s="74" t="s">
        <v>265</v>
      </c>
    </row>
    <row r="52" spans="1:5" s="59" customFormat="1" ht="11.25">
      <c r="A52" s="65" t="s">
        <v>248</v>
      </c>
      <c r="B52" s="76" t="s">
        <v>182</v>
      </c>
      <c r="C52" s="77" t="s">
        <v>266</v>
      </c>
      <c r="D52" s="70">
        <v>80</v>
      </c>
      <c r="E52" s="74" t="s">
        <v>267</v>
      </c>
    </row>
    <row r="53" spans="1:5" s="59" customFormat="1" ht="11.25">
      <c r="A53" s="65" t="s">
        <v>248</v>
      </c>
      <c r="B53" s="76" t="s">
        <v>182</v>
      </c>
      <c r="C53" s="77" t="s">
        <v>268</v>
      </c>
      <c r="D53" s="70">
        <v>1628</v>
      </c>
      <c r="E53" s="74" t="s">
        <v>269</v>
      </c>
    </row>
    <row r="54" spans="1:5" s="59" customFormat="1" ht="11.25">
      <c r="A54" s="65" t="s">
        <v>248</v>
      </c>
      <c r="B54" s="76" t="s">
        <v>182</v>
      </c>
      <c r="C54" s="77" t="s">
        <v>270</v>
      </c>
      <c r="D54" s="70">
        <v>90</v>
      </c>
      <c r="E54" s="74" t="s">
        <v>261</v>
      </c>
    </row>
    <row r="55" spans="1:5" s="59" customFormat="1" ht="11.25">
      <c r="A55" s="65" t="s">
        <v>248</v>
      </c>
      <c r="B55" s="76" t="s">
        <v>182</v>
      </c>
      <c r="C55" s="77" t="s">
        <v>271</v>
      </c>
      <c r="D55" s="70">
        <v>55</v>
      </c>
      <c r="E55" s="74" t="s">
        <v>261</v>
      </c>
    </row>
    <row r="56" spans="1:5" s="59" customFormat="1" ht="11.25">
      <c r="A56" s="65" t="s">
        <v>248</v>
      </c>
      <c r="B56" s="76" t="s">
        <v>182</v>
      </c>
      <c r="C56" s="77" t="s">
        <v>272</v>
      </c>
      <c r="D56" s="70">
        <v>55</v>
      </c>
      <c r="E56" s="74" t="s">
        <v>261</v>
      </c>
    </row>
    <row r="57" spans="1:5" s="59" customFormat="1" ht="11.25">
      <c r="A57" s="65" t="s">
        <v>248</v>
      </c>
      <c r="B57" s="76" t="s">
        <v>182</v>
      </c>
      <c r="C57" s="77" t="s">
        <v>273</v>
      </c>
      <c r="D57" s="70">
        <v>240</v>
      </c>
      <c r="E57" s="74" t="s">
        <v>261</v>
      </c>
    </row>
    <row r="58" spans="1:5" s="59" customFormat="1" ht="11.25">
      <c r="A58" s="160" t="s">
        <v>221</v>
      </c>
      <c r="B58" s="161"/>
      <c r="C58" s="162"/>
      <c r="D58" s="78">
        <v>2815</v>
      </c>
      <c r="E58" s="64"/>
    </row>
    <row r="59" spans="1:5" s="59" customFormat="1" ht="16.5" customHeight="1">
      <c r="A59" s="65" t="s">
        <v>248</v>
      </c>
      <c r="B59" s="70" t="s">
        <v>222</v>
      </c>
      <c r="C59" s="73" t="s">
        <v>274</v>
      </c>
      <c r="D59" s="70">
        <v>60</v>
      </c>
      <c r="E59" s="74" t="s">
        <v>275</v>
      </c>
    </row>
    <row r="60" spans="1:5" s="59" customFormat="1" ht="16.5" customHeight="1">
      <c r="A60" s="65" t="s">
        <v>248</v>
      </c>
      <c r="B60" s="70" t="s">
        <v>222</v>
      </c>
      <c r="C60" s="75" t="s">
        <v>276</v>
      </c>
      <c r="D60" s="79">
        <v>6</v>
      </c>
      <c r="E60" s="80" t="s">
        <v>277</v>
      </c>
    </row>
    <row r="61" spans="1:5" s="59" customFormat="1" ht="16.5" customHeight="1">
      <c r="A61" s="65" t="s">
        <v>248</v>
      </c>
      <c r="B61" s="70" t="s">
        <v>222</v>
      </c>
      <c r="C61" s="73" t="s">
        <v>278</v>
      </c>
      <c r="D61" s="70">
        <v>6</v>
      </c>
      <c r="E61" s="80" t="s">
        <v>279</v>
      </c>
    </row>
    <row r="62" spans="1:5" s="59" customFormat="1" ht="16.5" customHeight="1">
      <c r="A62" s="65" t="s">
        <v>248</v>
      </c>
      <c r="B62" s="70" t="s">
        <v>222</v>
      </c>
      <c r="C62" s="71" t="s">
        <v>280</v>
      </c>
      <c r="D62" s="70">
        <v>40</v>
      </c>
      <c r="E62" s="74" t="s">
        <v>281</v>
      </c>
    </row>
    <row r="63" spans="1:5" s="59" customFormat="1" ht="16.5" customHeight="1">
      <c r="A63" s="65" t="s">
        <v>248</v>
      </c>
      <c r="B63" s="70" t="s">
        <v>222</v>
      </c>
      <c r="C63" s="71" t="s">
        <v>282</v>
      </c>
      <c r="D63" s="70">
        <v>3</v>
      </c>
      <c r="E63" s="74" t="s">
        <v>281</v>
      </c>
    </row>
    <row r="64" spans="1:5" s="59" customFormat="1" ht="16.5" customHeight="1">
      <c r="A64" s="65" t="s">
        <v>248</v>
      </c>
      <c r="B64" s="70" t="s">
        <v>222</v>
      </c>
      <c r="C64" s="71" t="s">
        <v>283</v>
      </c>
      <c r="D64" s="70">
        <v>2</v>
      </c>
      <c r="E64" s="74" t="s">
        <v>284</v>
      </c>
    </row>
    <row r="65" spans="1:5" s="59" customFormat="1" ht="16.5" customHeight="1">
      <c r="A65" s="65" t="s">
        <v>248</v>
      </c>
      <c r="B65" s="70" t="s">
        <v>222</v>
      </c>
      <c r="C65" s="71" t="s">
        <v>285</v>
      </c>
      <c r="D65" s="70">
        <v>5</v>
      </c>
      <c r="E65" s="74" t="s">
        <v>284</v>
      </c>
    </row>
    <row r="66" spans="1:5" s="59" customFormat="1" ht="16.5" customHeight="1">
      <c r="A66" s="65" t="s">
        <v>248</v>
      </c>
      <c r="B66" s="70" t="s">
        <v>222</v>
      </c>
      <c r="C66" s="71" t="s">
        <v>286</v>
      </c>
      <c r="D66" s="70">
        <v>10</v>
      </c>
      <c r="E66" s="74" t="s">
        <v>284</v>
      </c>
    </row>
    <row r="67" spans="1:5" s="59" customFormat="1" ht="16.5" customHeight="1">
      <c r="A67" s="65" t="s">
        <v>248</v>
      </c>
      <c r="B67" s="70" t="s">
        <v>222</v>
      </c>
      <c r="C67" s="71" t="s">
        <v>287</v>
      </c>
      <c r="D67" s="70">
        <v>7.2</v>
      </c>
      <c r="E67" s="74" t="s">
        <v>284</v>
      </c>
    </row>
    <row r="68" spans="1:5" s="59" customFormat="1" ht="22.5">
      <c r="A68" s="65" t="s">
        <v>248</v>
      </c>
      <c r="B68" s="70" t="s">
        <v>222</v>
      </c>
      <c r="C68" s="71" t="s">
        <v>288</v>
      </c>
      <c r="D68" s="70">
        <v>6</v>
      </c>
      <c r="E68" s="74" t="s">
        <v>289</v>
      </c>
    </row>
    <row r="69" spans="1:5" s="59" customFormat="1" ht="11.25">
      <c r="A69" s="65" t="s">
        <v>248</v>
      </c>
      <c r="B69" s="70" t="s">
        <v>222</v>
      </c>
      <c r="C69" s="71" t="s">
        <v>290</v>
      </c>
      <c r="D69" s="70">
        <v>30</v>
      </c>
      <c r="E69" s="74" t="s">
        <v>289</v>
      </c>
    </row>
    <row r="70" spans="1:5" s="59" customFormat="1" ht="11.25">
      <c r="A70" s="65" t="s">
        <v>248</v>
      </c>
      <c r="B70" s="70" t="s">
        <v>222</v>
      </c>
      <c r="C70" s="71" t="s">
        <v>291</v>
      </c>
      <c r="D70" s="70">
        <v>150</v>
      </c>
      <c r="E70" s="80" t="s">
        <v>279</v>
      </c>
    </row>
    <row r="71" spans="1:5" s="59" customFormat="1" ht="11.25">
      <c r="A71" s="160" t="s">
        <v>221</v>
      </c>
      <c r="B71" s="161"/>
      <c r="C71" s="162"/>
      <c r="D71" s="81">
        <v>325.2</v>
      </c>
      <c r="E71" s="82"/>
    </row>
    <row r="72" spans="1:5" s="59" customFormat="1" ht="11.25">
      <c r="A72" s="81" t="s">
        <v>292</v>
      </c>
      <c r="B72" s="83"/>
      <c r="C72" s="62"/>
      <c r="D72" s="81">
        <v>261.56</v>
      </c>
      <c r="E72" s="84"/>
    </row>
    <row r="73" spans="1:5" s="59" customFormat="1" ht="11.25">
      <c r="A73" s="66" t="s">
        <v>293</v>
      </c>
      <c r="B73" s="67" t="s">
        <v>222</v>
      </c>
      <c r="C73" s="67" t="s">
        <v>294</v>
      </c>
      <c r="D73" s="66">
        <v>10</v>
      </c>
      <c r="E73" s="68" t="s">
        <v>295</v>
      </c>
    </row>
    <row r="74" spans="1:5" s="59" customFormat="1" ht="11.25">
      <c r="A74" s="66" t="s">
        <v>293</v>
      </c>
      <c r="B74" s="67" t="s">
        <v>222</v>
      </c>
      <c r="C74" s="67" t="s">
        <v>296</v>
      </c>
      <c r="D74" s="66">
        <v>1</v>
      </c>
      <c r="E74" s="68" t="s">
        <v>297</v>
      </c>
    </row>
    <row r="75" spans="1:5" s="59" customFormat="1" ht="11.25">
      <c r="A75" s="66" t="s">
        <v>293</v>
      </c>
      <c r="B75" s="67" t="s">
        <v>222</v>
      </c>
      <c r="C75" s="67" t="s">
        <v>298</v>
      </c>
      <c r="D75" s="67">
        <v>25</v>
      </c>
      <c r="E75" s="68" t="s">
        <v>295</v>
      </c>
    </row>
    <row r="76" spans="1:5" s="59" customFormat="1" ht="11.25">
      <c r="A76" s="66" t="s">
        <v>293</v>
      </c>
      <c r="B76" s="67" t="s">
        <v>222</v>
      </c>
      <c r="C76" s="85" t="s">
        <v>299</v>
      </c>
      <c r="D76" s="67">
        <v>220</v>
      </c>
      <c r="E76" s="68" t="s">
        <v>297</v>
      </c>
    </row>
    <row r="77" spans="1:5" s="59" customFormat="1" ht="11.25">
      <c r="A77" s="66" t="s">
        <v>293</v>
      </c>
      <c r="B77" s="67" t="s">
        <v>222</v>
      </c>
      <c r="C77" s="85" t="s">
        <v>300</v>
      </c>
      <c r="D77" s="67">
        <v>0.36</v>
      </c>
      <c r="E77" s="68" t="s">
        <v>297</v>
      </c>
    </row>
    <row r="78" spans="1:5" s="59" customFormat="1" ht="11.25">
      <c r="A78" s="66" t="s">
        <v>293</v>
      </c>
      <c r="B78" s="67" t="s">
        <v>222</v>
      </c>
      <c r="C78" s="85" t="s">
        <v>301</v>
      </c>
      <c r="D78" s="67">
        <v>5</v>
      </c>
      <c r="E78" s="68" t="s">
        <v>302</v>
      </c>
    </row>
    <row r="79" spans="1:5" s="59" customFormat="1" ht="11.25">
      <c r="A79" s="66" t="s">
        <v>293</v>
      </c>
      <c r="B79" s="67" t="s">
        <v>222</v>
      </c>
      <c r="C79" s="85" t="s">
        <v>303</v>
      </c>
      <c r="D79" s="67">
        <v>0.2</v>
      </c>
      <c r="E79" s="68" t="s">
        <v>297</v>
      </c>
    </row>
    <row r="80" spans="1:5" s="59" customFormat="1" ht="11.25">
      <c r="A80" s="163" t="s">
        <v>221</v>
      </c>
      <c r="B80" s="164"/>
      <c r="C80" s="162"/>
      <c r="D80" s="61">
        <v>261.56</v>
      </c>
      <c r="E80" s="68"/>
    </row>
    <row r="81" spans="1:5" s="59" customFormat="1" ht="11.25">
      <c r="A81" s="81" t="s">
        <v>304</v>
      </c>
      <c r="B81" s="86"/>
      <c r="C81" s="61"/>
      <c r="D81" s="61">
        <v>757.09</v>
      </c>
      <c r="E81" s="68"/>
    </row>
    <row r="82" spans="1:5" s="59" customFormat="1" ht="11.25">
      <c r="A82" s="66" t="s">
        <v>305</v>
      </c>
      <c r="B82" s="66" t="s">
        <v>182</v>
      </c>
      <c r="C82" s="87" t="s">
        <v>306</v>
      </c>
      <c r="D82" s="88">
        <v>3</v>
      </c>
      <c r="E82" s="68" t="s">
        <v>307</v>
      </c>
    </row>
    <row r="83" spans="1:5" s="59" customFormat="1" ht="11.25">
      <c r="A83" s="66" t="s">
        <v>305</v>
      </c>
      <c r="B83" s="66" t="s">
        <v>182</v>
      </c>
      <c r="C83" s="87" t="s">
        <v>308</v>
      </c>
      <c r="D83" s="88">
        <v>2</v>
      </c>
      <c r="E83" s="68" t="s">
        <v>309</v>
      </c>
    </row>
    <row r="84" spans="1:5" s="59" customFormat="1" ht="11.25">
      <c r="A84" s="66" t="s">
        <v>305</v>
      </c>
      <c r="B84" s="66" t="s">
        <v>182</v>
      </c>
      <c r="C84" s="89" t="s">
        <v>310</v>
      </c>
      <c r="D84" s="90">
        <v>2.5</v>
      </c>
      <c r="E84" s="68" t="s">
        <v>311</v>
      </c>
    </row>
    <row r="85" spans="1:5" s="59" customFormat="1" ht="11.25">
      <c r="A85" s="66" t="s">
        <v>305</v>
      </c>
      <c r="B85" s="66" t="s">
        <v>182</v>
      </c>
      <c r="C85" s="87" t="s">
        <v>312</v>
      </c>
      <c r="D85" s="91">
        <v>20</v>
      </c>
      <c r="E85" s="68" t="s">
        <v>313</v>
      </c>
    </row>
    <row r="86" spans="1:5" s="59" customFormat="1" ht="11.25">
      <c r="A86" s="163" t="s">
        <v>221</v>
      </c>
      <c r="B86" s="164"/>
      <c r="C86" s="161"/>
      <c r="D86" s="92">
        <f>SUM(D82:D85)</f>
        <v>27.5</v>
      </c>
      <c r="E86" s="68"/>
    </row>
    <row r="87" spans="1:5" s="59" customFormat="1" ht="11.25">
      <c r="A87" s="66" t="s">
        <v>305</v>
      </c>
      <c r="B87" s="66" t="s">
        <v>222</v>
      </c>
      <c r="C87" s="67" t="s">
        <v>314</v>
      </c>
      <c r="D87" s="66">
        <v>576.41</v>
      </c>
      <c r="E87" s="68" t="s">
        <v>315</v>
      </c>
    </row>
    <row r="88" spans="1:5" s="59" customFormat="1" ht="11.25">
      <c r="A88" s="66" t="s">
        <v>305</v>
      </c>
      <c r="B88" s="66" t="s">
        <v>222</v>
      </c>
      <c r="C88" s="67" t="s">
        <v>316</v>
      </c>
      <c r="D88" s="66">
        <v>3.6</v>
      </c>
      <c r="E88" s="68" t="s">
        <v>311</v>
      </c>
    </row>
    <row r="89" spans="1:5" s="59" customFormat="1" ht="11.25">
      <c r="A89" s="66" t="s">
        <v>305</v>
      </c>
      <c r="B89" s="66" t="s">
        <v>222</v>
      </c>
      <c r="C89" s="67" t="s">
        <v>317</v>
      </c>
      <c r="D89" s="66">
        <v>4.8</v>
      </c>
      <c r="E89" s="68" t="s">
        <v>311</v>
      </c>
    </row>
    <row r="90" spans="1:5" s="59" customFormat="1" ht="11.25">
      <c r="A90" s="66" t="s">
        <v>305</v>
      </c>
      <c r="B90" s="66" t="s">
        <v>222</v>
      </c>
      <c r="C90" s="67" t="s">
        <v>318</v>
      </c>
      <c r="D90" s="66">
        <v>96.36</v>
      </c>
      <c r="E90" s="68" t="s">
        <v>319</v>
      </c>
    </row>
    <row r="91" spans="1:5" s="59" customFormat="1" ht="11.25">
      <c r="A91" s="66" t="s">
        <v>305</v>
      </c>
      <c r="B91" s="66" t="s">
        <v>222</v>
      </c>
      <c r="C91" s="67" t="s">
        <v>320</v>
      </c>
      <c r="D91" s="66">
        <v>4.0199999999999996</v>
      </c>
      <c r="E91" s="68" t="s">
        <v>311</v>
      </c>
    </row>
    <row r="92" spans="1:5" s="59" customFormat="1" ht="11.25">
      <c r="A92" s="66" t="s">
        <v>305</v>
      </c>
      <c r="B92" s="66" t="s">
        <v>222</v>
      </c>
      <c r="C92" s="67" t="s">
        <v>321</v>
      </c>
      <c r="D92" s="66">
        <v>1</v>
      </c>
      <c r="E92" s="68" t="s">
        <v>322</v>
      </c>
    </row>
    <row r="93" spans="1:5" s="59" customFormat="1" ht="11.25">
      <c r="A93" s="66" t="s">
        <v>305</v>
      </c>
      <c r="B93" s="66" t="s">
        <v>222</v>
      </c>
      <c r="C93" s="67" t="s">
        <v>323</v>
      </c>
      <c r="D93" s="66">
        <v>0.5</v>
      </c>
      <c r="E93" s="68" t="s">
        <v>322</v>
      </c>
    </row>
    <row r="94" spans="1:5" s="59" customFormat="1" ht="11.25">
      <c r="A94" s="66" t="s">
        <v>305</v>
      </c>
      <c r="B94" s="66" t="s">
        <v>222</v>
      </c>
      <c r="C94" s="67" t="s">
        <v>324</v>
      </c>
      <c r="D94" s="66">
        <v>1.3</v>
      </c>
      <c r="E94" s="68" t="s">
        <v>311</v>
      </c>
    </row>
    <row r="95" spans="1:5" s="59" customFormat="1" ht="22.5">
      <c r="A95" s="66" t="s">
        <v>305</v>
      </c>
      <c r="B95" s="66" t="s">
        <v>222</v>
      </c>
      <c r="C95" s="67" t="s">
        <v>325</v>
      </c>
      <c r="D95" s="66">
        <v>26</v>
      </c>
      <c r="E95" s="68" t="s">
        <v>326</v>
      </c>
    </row>
    <row r="96" spans="1:5" s="59" customFormat="1" ht="11.25">
      <c r="A96" s="66" t="s">
        <v>305</v>
      </c>
      <c r="B96" s="66" t="s">
        <v>222</v>
      </c>
      <c r="C96" s="67" t="s">
        <v>327</v>
      </c>
      <c r="D96" s="66">
        <v>15</v>
      </c>
      <c r="E96" s="68" t="s">
        <v>328</v>
      </c>
    </row>
    <row r="97" spans="1:5" s="59" customFormat="1" ht="11.25">
      <c r="A97" s="66" t="s">
        <v>305</v>
      </c>
      <c r="B97" s="66" t="s">
        <v>222</v>
      </c>
      <c r="C97" s="67" t="s">
        <v>329</v>
      </c>
      <c r="D97" s="66">
        <v>0.6</v>
      </c>
      <c r="E97" s="68" t="s">
        <v>328</v>
      </c>
    </row>
    <row r="98" spans="1:5" s="59" customFormat="1" ht="11.25">
      <c r="A98" s="163" t="s">
        <v>221</v>
      </c>
      <c r="B98" s="164"/>
      <c r="C98" s="162"/>
      <c r="D98" s="86">
        <v>729.59</v>
      </c>
      <c r="E98" s="93"/>
    </row>
    <row r="99" spans="1:5" s="59" customFormat="1" ht="11.25">
      <c r="A99" s="81" t="s">
        <v>330</v>
      </c>
      <c r="B99" s="86"/>
      <c r="C99" s="61"/>
      <c r="D99" s="86">
        <v>200</v>
      </c>
      <c r="E99" s="93"/>
    </row>
    <row r="100" spans="1:5" s="59" customFormat="1" ht="11.25">
      <c r="A100" s="66" t="s">
        <v>331</v>
      </c>
      <c r="B100" s="66" t="s">
        <v>332</v>
      </c>
      <c r="C100" s="67" t="s">
        <v>333</v>
      </c>
      <c r="D100" s="66">
        <v>100</v>
      </c>
      <c r="E100" s="68" t="s">
        <v>334</v>
      </c>
    </row>
    <row r="101" spans="1:5" s="59" customFormat="1" ht="22.5">
      <c r="A101" s="66" t="s">
        <v>331</v>
      </c>
      <c r="B101" s="66" t="s">
        <v>332</v>
      </c>
      <c r="C101" s="67" t="s">
        <v>335</v>
      </c>
      <c r="D101" s="66">
        <v>100</v>
      </c>
      <c r="E101" s="68"/>
    </row>
    <row r="102" spans="1:5" s="59" customFormat="1" ht="11.25">
      <c r="A102" s="163" t="s">
        <v>221</v>
      </c>
      <c r="B102" s="164"/>
      <c r="C102" s="162"/>
      <c r="D102" s="86">
        <v>200</v>
      </c>
      <c r="E102" s="68"/>
    </row>
    <row r="103" spans="1:5" s="59" customFormat="1" ht="11.25">
      <c r="A103" s="81" t="s">
        <v>336</v>
      </c>
      <c r="B103" s="86"/>
      <c r="C103" s="61"/>
      <c r="D103" s="86">
        <v>2563.4499999999998</v>
      </c>
      <c r="E103" s="68"/>
    </row>
    <row r="104" spans="1:5" s="59" customFormat="1" ht="11.25">
      <c r="A104" s="66" t="s">
        <v>337</v>
      </c>
      <c r="B104" s="66" t="s">
        <v>182</v>
      </c>
      <c r="C104" s="71" t="s">
        <v>338</v>
      </c>
      <c r="D104" s="71">
        <v>260</v>
      </c>
      <c r="E104" s="68" t="s">
        <v>206</v>
      </c>
    </row>
    <row r="105" spans="1:5" s="59" customFormat="1" ht="11.25">
      <c r="A105" s="66" t="s">
        <v>337</v>
      </c>
      <c r="B105" s="66" t="s">
        <v>182</v>
      </c>
      <c r="C105" s="71" t="s">
        <v>339</v>
      </c>
      <c r="D105" s="71">
        <v>150</v>
      </c>
      <c r="E105" s="68" t="s">
        <v>206</v>
      </c>
    </row>
    <row r="106" spans="1:5" s="59" customFormat="1" ht="11.25">
      <c r="A106" s="66" t="s">
        <v>337</v>
      </c>
      <c r="B106" s="66" t="s">
        <v>182</v>
      </c>
      <c r="C106" s="71" t="s">
        <v>340</v>
      </c>
      <c r="D106" s="71">
        <v>20</v>
      </c>
      <c r="E106" s="68" t="s">
        <v>206</v>
      </c>
    </row>
    <row r="107" spans="1:5" s="59" customFormat="1" ht="22.5">
      <c r="A107" s="66" t="s">
        <v>337</v>
      </c>
      <c r="B107" s="66" t="s">
        <v>182</v>
      </c>
      <c r="C107" s="71" t="s">
        <v>341</v>
      </c>
      <c r="D107" s="71">
        <v>90</v>
      </c>
      <c r="E107" s="68" t="s">
        <v>206</v>
      </c>
    </row>
    <row r="108" spans="1:5" s="59" customFormat="1" ht="11.25">
      <c r="A108" s="66" t="s">
        <v>337</v>
      </c>
      <c r="B108" s="66" t="s">
        <v>182</v>
      </c>
      <c r="C108" s="71" t="s">
        <v>342</v>
      </c>
      <c r="D108" s="71">
        <v>25</v>
      </c>
      <c r="E108" s="68" t="s">
        <v>206</v>
      </c>
    </row>
    <row r="109" spans="1:5" s="59" customFormat="1" ht="11.25">
      <c r="A109" s="66" t="s">
        <v>337</v>
      </c>
      <c r="B109" s="66" t="s">
        <v>182</v>
      </c>
      <c r="C109" s="71" t="s">
        <v>343</v>
      </c>
      <c r="D109" s="71">
        <v>35</v>
      </c>
      <c r="E109" s="68" t="s">
        <v>206</v>
      </c>
    </row>
    <row r="110" spans="1:5" s="59" customFormat="1" ht="11.25">
      <c r="A110" s="66" t="s">
        <v>337</v>
      </c>
      <c r="B110" s="66" t="s">
        <v>182</v>
      </c>
      <c r="C110" s="71" t="s">
        <v>344</v>
      </c>
      <c r="D110" s="71">
        <v>50</v>
      </c>
      <c r="E110" s="68" t="s">
        <v>206</v>
      </c>
    </row>
    <row r="111" spans="1:5" s="59" customFormat="1" ht="22.5">
      <c r="A111" s="66" t="s">
        <v>337</v>
      </c>
      <c r="B111" s="66" t="s">
        <v>182</v>
      </c>
      <c r="C111" s="71" t="s">
        <v>345</v>
      </c>
      <c r="D111" s="71">
        <v>64</v>
      </c>
      <c r="E111" s="68" t="s">
        <v>206</v>
      </c>
    </row>
    <row r="112" spans="1:5" s="59" customFormat="1" ht="11.25">
      <c r="A112" s="66" t="s">
        <v>337</v>
      </c>
      <c r="B112" s="66" t="s">
        <v>182</v>
      </c>
      <c r="C112" s="71" t="s">
        <v>346</v>
      </c>
      <c r="D112" s="71">
        <v>25</v>
      </c>
      <c r="E112" s="68" t="s">
        <v>206</v>
      </c>
    </row>
    <row r="113" spans="1:5" s="59" customFormat="1" ht="11.25">
      <c r="A113" s="66" t="s">
        <v>337</v>
      </c>
      <c r="B113" s="66" t="s">
        <v>182</v>
      </c>
      <c r="C113" s="71" t="s">
        <v>347</v>
      </c>
      <c r="D113" s="71">
        <v>16</v>
      </c>
      <c r="E113" s="68" t="s">
        <v>206</v>
      </c>
    </row>
    <row r="114" spans="1:5" s="59" customFormat="1" ht="11.25">
      <c r="A114" s="66" t="s">
        <v>337</v>
      </c>
      <c r="B114" s="66" t="s">
        <v>182</v>
      </c>
      <c r="C114" s="71" t="s">
        <v>348</v>
      </c>
      <c r="D114" s="71">
        <v>10</v>
      </c>
      <c r="E114" s="68" t="s">
        <v>206</v>
      </c>
    </row>
    <row r="115" spans="1:5" s="59" customFormat="1" ht="11.25">
      <c r="A115" s="66" t="s">
        <v>337</v>
      </c>
      <c r="B115" s="66" t="s">
        <v>182</v>
      </c>
      <c r="C115" s="71" t="s">
        <v>349</v>
      </c>
      <c r="D115" s="70">
        <v>15</v>
      </c>
      <c r="E115" s="68" t="s">
        <v>206</v>
      </c>
    </row>
    <row r="116" spans="1:5" s="59" customFormat="1" ht="22.5">
      <c r="A116" s="66" t="s">
        <v>337</v>
      </c>
      <c r="B116" s="66" t="s">
        <v>182</v>
      </c>
      <c r="C116" s="71" t="s">
        <v>350</v>
      </c>
      <c r="D116" s="70">
        <v>2.5</v>
      </c>
      <c r="E116" s="68" t="s">
        <v>206</v>
      </c>
    </row>
    <row r="117" spans="1:5" s="59" customFormat="1" ht="11.25">
      <c r="A117" s="66" t="s">
        <v>337</v>
      </c>
      <c r="B117" s="66" t="s">
        <v>182</v>
      </c>
      <c r="C117" s="71" t="s">
        <v>351</v>
      </c>
      <c r="D117" s="71">
        <v>4</v>
      </c>
      <c r="E117" s="68" t="s">
        <v>206</v>
      </c>
    </row>
    <row r="118" spans="1:5" s="59" customFormat="1" ht="11.25">
      <c r="A118" s="66" t="s">
        <v>337</v>
      </c>
      <c r="B118" s="66" t="s">
        <v>182</v>
      </c>
      <c r="C118" s="71" t="s">
        <v>352</v>
      </c>
      <c r="D118" s="71">
        <v>1</v>
      </c>
      <c r="E118" s="68" t="s">
        <v>206</v>
      </c>
    </row>
    <row r="119" spans="1:5" s="59" customFormat="1" ht="11.25">
      <c r="A119" s="66" t="s">
        <v>337</v>
      </c>
      <c r="B119" s="66" t="s">
        <v>182</v>
      </c>
      <c r="C119" s="71" t="s">
        <v>353</v>
      </c>
      <c r="D119" s="71">
        <v>20</v>
      </c>
      <c r="E119" s="68" t="s">
        <v>206</v>
      </c>
    </row>
    <row r="120" spans="1:5" s="59" customFormat="1" ht="11.25">
      <c r="A120" s="66" t="s">
        <v>337</v>
      </c>
      <c r="B120" s="66" t="s">
        <v>182</v>
      </c>
      <c r="C120" s="71" t="s">
        <v>354</v>
      </c>
      <c r="D120" s="71">
        <v>24</v>
      </c>
      <c r="E120" s="68" t="s">
        <v>206</v>
      </c>
    </row>
    <row r="121" spans="1:5" s="59" customFormat="1" ht="11.25">
      <c r="A121" s="163" t="s">
        <v>355</v>
      </c>
      <c r="B121" s="164"/>
      <c r="C121" s="162"/>
      <c r="D121" s="94">
        <v>811.5</v>
      </c>
      <c r="E121" s="68"/>
    </row>
    <row r="122" spans="1:5" s="59" customFormat="1" ht="11.25">
      <c r="A122" s="66" t="s">
        <v>337</v>
      </c>
      <c r="B122" s="66" t="s">
        <v>182</v>
      </c>
      <c r="C122" s="71" t="s">
        <v>356</v>
      </c>
      <c r="D122" s="71">
        <v>8.5</v>
      </c>
      <c r="E122" s="68" t="s">
        <v>206</v>
      </c>
    </row>
    <row r="123" spans="1:5" s="59" customFormat="1" ht="11.25">
      <c r="A123" s="66" t="s">
        <v>337</v>
      </c>
      <c r="B123" s="66" t="s">
        <v>182</v>
      </c>
      <c r="C123" s="71" t="s">
        <v>357</v>
      </c>
      <c r="D123" s="71">
        <v>8.8000000000000007</v>
      </c>
      <c r="E123" s="68" t="s">
        <v>206</v>
      </c>
    </row>
    <row r="124" spans="1:5" s="59" customFormat="1" ht="11.25">
      <c r="A124" s="66" t="s">
        <v>337</v>
      </c>
      <c r="B124" s="66" t="s">
        <v>182</v>
      </c>
      <c r="C124" s="71" t="s">
        <v>358</v>
      </c>
      <c r="D124" s="71">
        <v>4.5</v>
      </c>
      <c r="E124" s="68" t="s">
        <v>206</v>
      </c>
    </row>
    <row r="125" spans="1:5" s="59" customFormat="1" ht="22.5">
      <c r="A125" s="66" t="s">
        <v>337</v>
      </c>
      <c r="B125" s="66" t="s">
        <v>182</v>
      </c>
      <c r="C125" s="71" t="s">
        <v>359</v>
      </c>
      <c r="D125" s="71">
        <v>8.8000000000000007</v>
      </c>
      <c r="E125" s="68" t="s">
        <v>206</v>
      </c>
    </row>
    <row r="126" spans="1:5" s="59" customFormat="1" ht="11.25">
      <c r="A126" s="66" t="s">
        <v>337</v>
      </c>
      <c r="B126" s="66" t="s">
        <v>182</v>
      </c>
      <c r="C126" s="71" t="s">
        <v>360</v>
      </c>
      <c r="D126" s="71">
        <v>11.3</v>
      </c>
      <c r="E126" s="68" t="s">
        <v>206</v>
      </c>
    </row>
    <row r="127" spans="1:5" s="59" customFormat="1" ht="11.25">
      <c r="A127" s="66" t="s">
        <v>337</v>
      </c>
      <c r="B127" s="66" t="s">
        <v>182</v>
      </c>
      <c r="C127" s="71" t="s">
        <v>361</v>
      </c>
      <c r="D127" s="71">
        <v>10.5</v>
      </c>
      <c r="E127" s="68" t="s">
        <v>206</v>
      </c>
    </row>
    <row r="128" spans="1:5" s="59" customFormat="1" ht="11.25">
      <c r="A128" s="66" t="s">
        <v>337</v>
      </c>
      <c r="B128" s="66" t="s">
        <v>182</v>
      </c>
      <c r="C128" s="71" t="s">
        <v>362</v>
      </c>
      <c r="D128" s="71">
        <v>2.4</v>
      </c>
      <c r="E128" s="68" t="s">
        <v>206</v>
      </c>
    </row>
    <row r="129" spans="1:5" s="59" customFormat="1" ht="11.25">
      <c r="A129" s="66" t="s">
        <v>337</v>
      </c>
      <c r="B129" s="66" t="s">
        <v>182</v>
      </c>
      <c r="C129" s="71" t="s">
        <v>363</v>
      </c>
      <c r="D129" s="71">
        <v>3.4</v>
      </c>
      <c r="E129" s="68" t="s">
        <v>206</v>
      </c>
    </row>
    <row r="130" spans="1:5" s="59" customFormat="1" ht="11.25">
      <c r="A130" s="66" t="s">
        <v>337</v>
      </c>
      <c r="B130" s="66" t="s">
        <v>182</v>
      </c>
      <c r="C130" s="71" t="s">
        <v>364</v>
      </c>
      <c r="D130" s="71">
        <v>43.4</v>
      </c>
      <c r="E130" s="68" t="s">
        <v>206</v>
      </c>
    </row>
    <row r="131" spans="1:5" s="59" customFormat="1" ht="11.25">
      <c r="A131" s="66" t="s">
        <v>337</v>
      </c>
      <c r="B131" s="66" t="s">
        <v>182</v>
      </c>
      <c r="C131" s="71" t="s">
        <v>365</v>
      </c>
      <c r="D131" s="71">
        <v>5.2</v>
      </c>
      <c r="E131" s="68" t="s">
        <v>206</v>
      </c>
    </row>
    <row r="132" spans="1:5" s="59" customFormat="1" ht="11.25">
      <c r="A132" s="163" t="s">
        <v>366</v>
      </c>
      <c r="B132" s="164"/>
      <c r="C132" s="162"/>
      <c r="D132" s="94">
        <v>106.8</v>
      </c>
      <c r="E132" s="68"/>
    </row>
    <row r="133" spans="1:5" s="59" customFormat="1" ht="11.25">
      <c r="A133" s="66" t="s">
        <v>337</v>
      </c>
      <c r="B133" s="66" t="s">
        <v>182</v>
      </c>
      <c r="C133" s="71" t="s">
        <v>367</v>
      </c>
      <c r="D133" s="71">
        <v>4</v>
      </c>
      <c r="E133" s="68" t="s">
        <v>206</v>
      </c>
    </row>
    <row r="134" spans="1:5" s="59" customFormat="1" ht="11.25">
      <c r="A134" s="66" t="s">
        <v>337</v>
      </c>
      <c r="B134" s="66" t="s">
        <v>182</v>
      </c>
      <c r="C134" s="71" t="s">
        <v>368</v>
      </c>
      <c r="D134" s="71">
        <v>20</v>
      </c>
      <c r="E134" s="68" t="s">
        <v>206</v>
      </c>
    </row>
    <row r="135" spans="1:5" s="59" customFormat="1" ht="11.25">
      <c r="A135" s="66" t="s">
        <v>337</v>
      </c>
      <c r="B135" s="66" t="s">
        <v>182</v>
      </c>
      <c r="C135" s="71" t="s">
        <v>369</v>
      </c>
      <c r="D135" s="71">
        <v>40</v>
      </c>
      <c r="E135" s="68" t="s">
        <v>206</v>
      </c>
    </row>
    <row r="136" spans="1:5" s="59" customFormat="1" ht="11.25">
      <c r="A136" s="66" t="s">
        <v>337</v>
      </c>
      <c r="B136" s="66" t="s">
        <v>182</v>
      </c>
      <c r="C136" s="71" t="s">
        <v>370</v>
      </c>
      <c r="D136" s="71">
        <v>40</v>
      </c>
      <c r="E136" s="68" t="s">
        <v>206</v>
      </c>
    </row>
    <row r="137" spans="1:5" s="59" customFormat="1" ht="11.25">
      <c r="A137" s="66" t="s">
        <v>337</v>
      </c>
      <c r="B137" s="66" t="s">
        <v>182</v>
      </c>
      <c r="C137" s="71" t="s">
        <v>371</v>
      </c>
      <c r="D137" s="71">
        <v>90</v>
      </c>
      <c r="E137" s="68" t="s">
        <v>206</v>
      </c>
    </row>
    <row r="138" spans="1:5" s="59" customFormat="1" ht="11.25">
      <c r="A138" s="66" t="s">
        <v>337</v>
      </c>
      <c r="B138" s="66" t="s">
        <v>182</v>
      </c>
      <c r="C138" s="71" t="s">
        <v>372</v>
      </c>
      <c r="D138" s="71">
        <v>10</v>
      </c>
      <c r="E138" s="68" t="s">
        <v>206</v>
      </c>
    </row>
    <row r="139" spans="1:5" s="59" customFormat="1" ht="11.25">
      <c r="A139" s="66" t="s">
        <v>337</v>
      </c>
      <c r="B139" s="66" t="s">
        <v>182</v>
      </c>
      <c r="C139" s="71" t="s">
        <v>373</v>
      </c>
      <c r="D139" s="71">
        <v>53</v>
      </c>
      <c r="E139" s="68" t="s">
        <v>206</v>
      </c>
    </row>
    <row r="140" spans="1:5" s="59" customFormat="1" ht="22.5">
      <c r="A140" s="66" t="s">
        <v>337</v>
      </c>
      <c r="B140" s="66" t="s">
        <v>182</v>
      </c>
      <c r="C140" s="71" t="s">
        <v>374</v>
      </c>
      <c r="D140" s="71">
        <v>6</v>
      </c>
      <c r="E140" s="68" t="s">
        <v>206</v>
      </c>
    </row>
    <row r="141" spans="1:5" s="59" customFormat="1" ht="11.25">
      <c r="A141" s="160" t="s">
        <v>375</v>
      </c>
      <c r="B141" s="161"/>
      <c r="C141" s="162"/>
      <c r="D141" s="94">
        <v>263</v>
      </c>
      <c r="E141" s="68"/>
    </row>
    <row r="142" spans="1:5" s="59" customFormat="1" ht="11.25">
      <c r="A142" s="66" t="s">
        <v>337</v>
      </c>
      <c r="B142" s="66" t="s">
        <v>182</v>
      </c>
      <c r="C142" s="71" t="s">
        <v>376</v>
      </c>
      <c r="D142" s="71">
        <v>3.5</v>
      </c>
      <c r="E142" s="68" t="s">
        <v>206</v>
      </c>
    </row>
    <row r="143" spans="1:5" s="59" customFormat="1" ht="11.25">
      <c r="A143" s="66" t="s">
        <v>337</v>
      </c>
      <c r="B143" s="66" t="s">
        <v>182</v>
      </c>
      <c r="C143" s="71" t="s">
        <v>377</v>
      </c>
      <c r="D143" s="71">
        <v>7.4</v>
      </c>
      <c r="E143" s="68" t="s">
        <v>206</v>
      </c>
    </row>
    <row r="144" spans="1:5" s="59" customFormat="1" ht="11.25">
      <c r="A144" s="66" t="s">
        <v>337</v>
      </c>
      <c r="B144" s="66" t="s">
        <v>182</v>
      </c>
      <c r="C144" s="71" t="s">
        <v>378</v>
      </c>
      <c r="D144" s="71">
        <v>6</v>
      </c>
      <c r="E144" s="68" t="s">
        <v>206</v>
      </c>
    </row>
    <row r="145" spans="1:5" s="59" customFormat="1" ht="11.25">
      <c r="A145" s="66" t="s">
        <v>337</v>
      </c>
      <c r="B145" s="66" t="s">
        <v>182</v>
      </c>
      <c r="C145" s="71" t="s">
        <v>379</v>
      </c>
      <c r="D145" s="71">
        <v>0.26800000000000002</v>
      </c>
      <c r="E145" s="68" t="s">
        <v>206</v>
      </c>
    </row>
    <row r="146" spans="1:5" s="59" customFormat="1" ht="11.25">
      <c r="A146" s="66" t="s">
        <v>337</v>
      </c>
      <c r="B146" s="66" t="s">
        <v>182</v>
      </c>
      <c r="C146" s="71" t="s">
        <v>380</v>
      </c>
      <c r="D146" s="71">
        <v>0.432</v>
      </c>
      <c r="E146" s="68" t="s">
        <v>206</v>
      </c>
    </row>
    <row r="147" spans="1:5" s="59" customFormat="1" ht="11.25">
      <c r="A147" s="66" t="s">
        <v>337</v>
      </c>
      <c r="B147" s="66" t="s">
        <v>182</v>
      </c>
      <c r="C147" s="71" t="s">
        <v>381</v>
      </c>
      <c r="D147" s="71">
        <v>0.22</v>
      </c>
      <c r="E147" s="68" t="s">
        <v>206</v>
      </c>
    </row>
    <row r="148" spans="1:5" s="59" customFormat="1" ht="11.25">
      <c r="A148" s="163" t="s">
        <v>382</v>
      </c>
      <c r="B148" s="164"/>
      <c r="C148" s="162"/>
      <c r="D148" s="94">
        <v>17.82</v>
      </c>
      <c r="E148" s="68"/>
    </row>
    <row r="149" spans="1:5" s="59" customFormat="1" ht="11.25">
      <c r="A149" s="66" t="s">
        <v>337</v>
      </c>
      <c r="B149" s="66" t="s">
        <v>182</v>
      </c>
      <c r="C149" s="71" t="s">
        <v>383</v>
      </c>
      <c r="D149" s="71">
        <v>20</v>
      </c>
      <c r="E149" s="68" t="s">
        <v>206</v>
      </c>
    </row>
    <row r="150" spans="1:5" s="59" customFormat="1" ht="22.5">
      <c r="A150" s="66" t="s">
        <v>337</v>
      </c>
      <c r="B150" s="66" t="s">
        <v>182</v>
      </c>
      <c r="C150" s="71" t="s">
        <v>384</v>
      </c>
      <c r="D150" s="70">
        <v>75</v>
      </c>
      <c r="E150" s="68" t="s">
        <v>206</v>
      </c>
    </row>
    <row r="151" spans="1:5" s="59" customFormat="1" ht="11.25">
      <c r="A151" s="66" t="s">
        <v>337</v>
      </c>
      <c r="B151" s="66" t="s">
        <v>182</v>
      </c>
      <c r="C151" s="71" t="s">
        <v>385</v>
      </c>
      <c r="D151" s="70">
        <v>7.5</v>
      </c>
      <c r="E151" s="68" t="s">
        <v>206</v>
      </c>
    </row>
    <row r="152" spans="1:5" s="59" customFormat="1" ht="11.25">
      <c r="A152" s="66" t="s">
        <v>337</v>
      </c>
      <c r="B152" s="66" t="s">
        <v>182</v>
      </c>
      <c r="C152" s="71" t="s">
        <v>386</v>
      </c>
      <c r="D152" s="70">
        <v>0.7</v>
      </c>
      <c r="E152" s="68" t="s">
        <v>206</v>
      </c>
    </row>
    <row r="153" spans="1:5" s="59" customFormat="1" ht="11.25">
      <c r="A153" s="66" t="s">
        <v>337</v>
      </c>
      <c r="B153" s="66" t="s">
        <v>182</v>
      </c>
      <c r="C153" s="71" t="s">
        <v>387</v>
      </c>
      <c r="D153" s="70">
        <v>3.1</v>
      </c>
      <c r="E153" s="68" t="s">
        <v>206</v>
      </c>
    </row>
    <row r="154" spans="1:5" s="59" customFormat="1" ht="11.25">
      <c r="A154" s="66" t="s">
        <v>337</v>
      </c>
      <c r="B154" s="66" t="s">
        <v>182</v>
      </c>
      <c r="C154" s="71" t="s">
        <v>388</v>
      </c>
      <c r="D154" s="70">
        <v>5</v>
      </c>
      <c r="E154" s="68" t="s">
        <v>206</v>
      </c>
    </row>
    <row r="155" spans="1:5" s="59" customFormat="1" ht="11.25">
      <c r="A155" s="66" t="s">
        <v>337</v>
      </c>
      <c r="B155" s="66" t="s">
        <v>182</v>
      </c>
      <c r="C155" s="71" t="s">
        <v>389</v>
      </c>
      <c r="D155" s="70">
        <v>15</v>
      </c>
      <c r="E155" s="68" t="s">
        <v>206</v>
      </c>
    </row>
    <row r="156" spans="1:5" s="59" customFormat="1" ht="11.25">
      <c r="A156" s="66" t="s">
        <v>337</v>
      </c>
      <c r="B156" s="66" t="s">
        <v>182</v>
      </c>
      <c r="C156" s="71" t="s">
        <v>390</v>
      </c>
      <c r="D156" s="70">
        <v>3.5</v>
      </c>
      <c r="E156" s="68" t="s">
        <v>206</v>
      </c>
    </row>
    <row r="157" spans="1:5" s="59" customFormat="1" ht="11.25">
      <c r="A157" s="66" t="s">
        <v>337</v>
      </c>
      <c r="B157" s="66" t="s">
        <v>182</v>
      </c>
      <c r="C157" s="71" t="s">
        <v>391</v>
      </c>
      <c r="D157" s="70">
        <v>44</v>
      </c>
      <c r="E157" s="68" t="s">
        <v>206</v>
      </c>
    </row>
    <row r="158" spans="1:5" s="59" customFormat="1" ht="11.25">
      <c r="A158" s="66" t="s">
        <v>337</v>
      </c>
      <c r="B158" s="66" t="s">
        <v>182</v>
      </c>
      <c r="C158" s="71" t="s">
        <v>392</v>
      </c>
      <c r="D158" s="70">
        <v>3.1</v>
      </c>
      <c r="E158" s="68" t="s">
        <v>206</v>
      </c>
    </row>
    <row r="159" spans="1:5" s="59" customFormat="1" ht="11.25">
      <c r="A159" s="66" t="s">
        <v>337</v>
      </c>
      <c r="B159" s="66" t="s">
        <v>182</v>
      </c>
      <c r="C159" s="71" t="s">
        <v>393</v>
      </c>
      <c r="D159" s="70">
        <v>2</v>
      </c>
      <c r="E159" s="68" t="s">
        <v>206</v>
      </c>
    </row>
    <row r="160" spans="1:5" s="59" customFormat="1" ht="11.25">
      <c r="A160" s="66" t="s">
        <v>337</v>
      </c>
      <c r="B160" s="66" t="s">
        <v>182</v>
      </c>
      <c r="C160" s="71" t="s">
        <v>394</v>
      </c>
      <c r="D160" s="70">
        <v>7</v>
      </c>
      <c r="E160" s="68" t="s">
        <v>206</v>
      </c>
    </row>
    <row r="161" spans="1:5" s="59" customFormat="1" ht="11.25">
      <c r="A161" s="66" t="s">
        <v>337</v>
      </c>
      <c r="B161" s="66" t="s">
        <v>182</v>
      </c>
      <c r="C161" s="71" t="s">
        <v>395</v>
      </c>
      <c r="D161" s="70">
        <v>15</v>
      </c>
      <c r="E161" s="68" t="s">
        <v>206</v>
      </c>
    </row>
    <row r="162" spans="1:5" s="59" customFormat="1" ht="11.25">
      <c r="A162" s="66" t="s">
        <v>337</v>
      </c>
      <c r="B162" s="66" t="s">
        <v>182</v>
      </c>
      <c r="C162" s="71" t="s">
        <v>396</v>
      </c>
      <c r="D162" s="70">
        <v>1.6</v>
      </c>
      <c r="E162" s="68" t="s">
        <v>206</v>
      </c>
    </row>
    <row r="163" spans="1:5" s="59" customFormat="1" ht="11.25">
      <c r="A163" s="66" t="s">
        <v>337</v>
      </c>
      <c r="B163" s="66" t="s">
        <v>182</v>
      </c>
      <c r="C163" s="71" t="s">
        <v>397</v>
      </c>
      <c r="D163" s="70">
        <v>4</v>
      </c>
      <c r="E163" s="68" t="s">
        <v>206</v>
      </c>
    </row>
    <row r="164" spans="1:5" s="59" customFormat="1" ht="11.25">
      <c r="A164" s="66" t="s">
        <v>337</v>
      </c>
      <c r="B164" s="66" t="s">
        <v>182</v>
      </c>
      <c r="C164" s="71" t="s">
        <v>398</v>
      </c>
      <c r="D164" s="70">
        <v>6</v>
      </c>
      <c r="E164" s="68" t="s">
        <v>206</v>
      </c>
    </row>
    <row r="165" spans="1:5" s="59" customFormat="1" ht="11.25">
      <c r="A165" s="66" t="s">
        <v>337</v>
      </c>
      <c r="B165" s="66" t="s">
        <v>182</v>
      </c>
      <c r="C165" s="71" t="s">
        <v>399</v>
      </c>
      <c r="D165" s="70">
        <v>0.3</v>
      </c>
      <c r="E165" s="68" t="s">
        <v>206</v>
      </c>
    </row>
    <row r="166" spans="1:5" s="59" customFormat="1" ht="11.25">
      <c r="A166" s="163" t="s">
        <v>400</v>
      </c>
      <c r="B166" s="164"/>
      <c r="C166" s="162"/>
      <c r="D166" s="95">
        <v>212.8</v>
      </c>
      <c r="E166" s="68"/>
    </row>
    <row r="167" spans="1:5" s="59" customFormat="1" ht="11.25">
      <c r="A167" s="66" t="s">
        <v>337</v>
      </c>
      <c r="B167" s="66" t="s">
        <v>182</v>
      </c>
      <c r="C167" s="71" t="s">
        <v>401</v>
      </c>
      <c r="D167" s="70">
        <v>8</v>
      </c>
      <c r="E167" s="68" t="s">
        <v>206</v>
      </c>
    </row>
    <row r="168" spans="1:5" s="59" customFormat="1" ht="11.25">
      <c r="A168" s="66" t="s">
        <v>337</v>
      </c>
      <c r="B168" s="66" t="s">
        <v>182</v>
      </c>
      <c r="C168" s="71" t="s">
        <v>402</v>
      </c>
      <c r="D168" s="70">
        <v>6</v>
      </c>
      <c r="E168" s="68" t="s">
        <v>206</v>
      </c>
    </row>
    <row r="169" spans="1:5" s="59" customFormat="1" ht="11.25">
      <c r="A169" s="66" t="s">
        <v>337</v>
      </c>
      <c r="B169" s="66" t="s">
        <v>182</v>
      </c>
      <c r="C169" s="71" t="s">
        <v>403</v>
      </c>
      <c r="D169" s="70">
        <v>10</v>
      </c>
      <c r="E169" s="68" t="s">
        <v>206</v>
      </c>
    </row>
    <row r="170" spans="1:5" s="59" customFormat="1" ht="11.25">
      <c r="A170" s="66" t="s">
        <v>337</v>
      </c>
      <c r="B170" s="66" t="s">
        <v>182</v>
      </c>
      <c r="C170" s="71" t="s">
        <v>404</v>
      </c>
      <c r="D170" s="70">
        <v>8</v>
      </c>
      <c r="E170" s="68" t="s">
        <v>206</v>
      </c>
    </row>
    <row r="171" spans="1:5" s="59" customFormat="1" ht="22.5">
      <c r="A171" s="66" t="s">
        <v>337</v>
      </c>
      <c r="B171" s="66" t="s">
        <v>182</v>
      </c>
      <c r="C171" s="71" t="s">
        <v>405</v>
      </c>
      <c r="D171" s="70">
        <v>3</v>
      </c>
      <c r="E171" s="68" t="s">
        <v>206</v>
      </c>
    </row>
    <row r="172" spans="1:5" s="59" customFormat="1" ht="22.5">
      <c r="A172" s="66" t="s">
        <v>337</v>
      </c>
      <c r="B172" s="66" t="s">
        <v>182</v>
      </c>
      <c r="C172" s="71" t="s">
        <v>406</v>
      </c>
      <c r="D172" s="70">
        <v>11</v>
      </c>
      <c r="E172" s="68" t="s">
        <v>206</v>
      </c>
    </row>
    <row r="173" spans="1:5" s="59" customFormat="1" ht="11.25">
      <c r="A173" s="66" t="s">
        <v>337</v>
      </c>
      <c r="B173" s="66" t="s">
        <v>182</v>
      </c>
      <c r="C173" s="71" t="s">
        <v>407</v>
      </c>
      <c r="D173" s="70">
        <v>6</v>
      </c>
      <c r="E173" s="68" t="s">
        <v>206</v>
      </c>
    </row>
    <row r="174" spans="1:5" s="59" customFormat="1" ht="11.25">
      <c r="A174" s="66" t="s">
        <v>337</v>
      </c>
      <c r="B174" s="66" t="s">
        <v>182</v>
      </c>
      <c r="C174" s="71" t="s">
        <v>408</v>
      </c>
      <c r="D174" s="70">
        <v>5</v>
      </c>
      <c r="E174" s="68" t="s">
        <v>206</v>
      </c>
    </row>
    <row r="175" spans="1:5" s="59" customFormat="1" ht="11.25">
      <c r="A175" s="66" t="s">
        <v>337</v>
      </c>
      <c r="B175" s="66" t="s">
        <v>182</v>
      </c>
      <c r="C175" s="71" t="s">
        <v>358</v>
      </c>
      <c r="D175" s="70">
        <v>4</v>
      </c>
      <c r="E175" s="68" t="s">
        <v>206</v>
      </c>
    </row>
    <row r="176" spans="1:5" s="59" customFormat="1" ht="22.5">
      <c r="A176" s="66" t="s">
        <v>337</v>
      </c>
      <c r="B176" s="66" t="s">
        <v>182</v>
      </c>
      <c r="C176" s="71" t="s">
        <v>409</v>
      </c>
      <c r="D176" s="70">
        <v>3.5</v>
      </c>
      <c r="E176" s="68" t="s">
        <v>206</v>
      </c>
    </row>
    <row r="177" spans="1:5" s="59" customFormat="1" ht="22.5">
      <c r="A177" s="66" t="s">
        <v>337</v>
      </c>
      <c r="B177" s="66" t="s">
        <v>182</v>
      </c>
      <c r="C177" s="71" t="s">
        <v>410</v>
      </c>
      <c r="D177" s="70">
        <v>3</v>
      </c>
      <c r="E177" s="68" t="s">
        <v>206</v>
      </c>
    </row>
    <row r="178" spans="1:5" s="59" customFormat="1" ht="11.25">
      <c r="A178" s="66" t="s">
        <v>337</v>
      </c>
      <c r="B178" s="66" t="s">
        <v>182</v>
      </c>
      <c r="C178" s="71" t="s">
        <v>411</v>
      </c>
      <c r="D178" s="70">
        <v>3.5</v>
      </c>
      <c r="E178" s="68" t="s">
        <v>206</v>
      </c>
    </row>
    <row r="179" spans="1:5" s="59" customFormat="1" ht="11.25">
      <c r="A179" s="66" t="s">
        <v>337</v>
      </c>
      <c r="B179" s="66" t="s">
        <v>182</v>
      </c>
      <c r="C179" s="71" t="s">
        <v>412</v>
      </c>
      <c r="D179" s="70">
        <v>3</v>
      </c>
      <c r="E179" s="68" t="s">
        <v>206</v>
      </c>
    </row>
    <row r="180" spans="1:5" s="59" customFormat="1" ht="11.25">
      <c r="A180" s="66" t="s">
        <v>337</v>
      </c>
      <c r="B180" s="66" t="s">
        <v>182</v>
      </c>
      <c r="C180" s="71" t="s">
        <v>413</v>
      </c>
      <c r="D180" s="70">
        <v>1</v>
      </c>
      <c r="E180" s="68" t="s">
        <v>206</v>
      </c>
    </row>
    <row r="181" spans="1:5" s="59" customFormat="1" ht="11.25">
      <c r="A181" s="66" t="s">
        <v>337</v>
      </c>
      <c r="B181" s="66" t="s">
        <v>182</v>
      </c>
      <c r="C181" s="71" t="s">
        <v>414</v>
      </c>
      <c r="D181" s="70">
        <v>1</v>
      </c>
      <c r="E181" s="68" t="s">
        <v>206</v>
      </c>
    </row>
    <row r="182" spans="1:5" s="59" customFormat="1" ht="11.25">
      <c r="A182" s="66" t="s">
        <v>337</v>
      </c>
      <c r="B182" s="66" t="s">
        <v>182</v>
      </c>
      <c r="C182" s="71" t="s">
        <v>415</v>
      </c>
      <c r="D182" s="70">
        <v>2</v>
      </c>
      <c r="E182" s="68" t="s">
        <v>206</v>
      </c>
    </row>
    <row r="183" spans="1:5" s="59" customFormat="1" ht="11.25">
      <c r="A183" s="66" t="s">
        <v>337</v>
      </c>
      <c r="B183" s="66" t="s">
        <v>182</v>
      </c>
      <c r="C183" s="71" t="s">
        <v>416</v>
      </c>
      <c r="D183" s="70">
        <v>0.5</v>
      </c>
      <c r="E183" s="68" t="s">
        <v>206</v>
      </c>
    </row>
    <row r="184" spans="1:5" s="59" customFormat="1" ht="11.25">
      <c r="A184" s="163" t="s">
        <v>417</v>
      </c>
      <c r="B184" s="164"/>
      <c r="C184" s="162"/>
      <c r="D184" s="94">
        <v>78.5</v>
      </c>
      <c r="E184" s="68"/>
    </row>
    <row r="185" spans="1:5" s="59" customFormat="1" ht="22.5">
      <c r="A185" s="66" t="s">
        <v>337</v>
      </c>
      <c r="B185" s="66" t="s">
        <v>182</v>
      </c>
      <c r="C185" s="71" t="s">
        <v>418</v>
      </c>
      <c r="D185" s="71">
        <v>250</v>
      </c>
      <c r="E185" s="68" t="s">
        <v>206</v>
      </c>
    </row>
    <row r="186" spans="1:5" s="59" customFormat="1" ht="11.25">
      <c r="A186" s="66" t="s">
        <v>337</v>
      </c>
      <c r="B186" s="66" t="s">
        <v>182</v>
      </c>
      <c r="C186" s="71" t="s">
        <v>419</v>
      </c>
      <c r="D186" s="71">
        <v>140</v>
      </c>
      <c r="E186" s="68" t="s">
        <v>206</v>
      </c>
    </row>
    <row r="187" spans="1:5" s="59" customFormat="1" ht="22.5">
      <c r="A187" s="66" t="s">
        <v>337</v>
      </c>
      <c r="B187" s="66" t="s">
        <v>182</v>
      </c>
      <c r="C187" s="71" t="s">
        <v>420</v>
      </c>
      <c r="D187" s="71">
        <v>69.83</v>
      </c>
      <c r="E187" s="68" t="s">
        <v>206</v>
      </c>
    </row>
    <row r="188" spans="1:5" s="59" customFormat="1" ht="11.25">
      <c r="A188" s="66" t="s">
        <v>337</v>
      </c>
      <c r="B188" s="66" t="s">
        <v>182</v>
      </c>
      <c r="C188" s="71" t="s">
        <v>421</v>
      </c>
      <c r="D188" s="71">
        <v>35</v>
      </c>
      <c r="E188" s="68" t="s">
        <v>206</v>
      </c>
    </row>
    <row r="189" spans="1:5" s="59" customFormat="1" ht="11.25">
      <c r="A189" s="66" t="s">
        <v>337</v>
      </c>
      <c r="B189" s="66" t="s">
        <v>182</v>
      </c>
      <c r="C189" s="71" t="s">
        <v>422</v>
      </c>
      <c r="D189" s="71">
        <v>13</v>
      </c>
      <c r="E189" s="68" t="s">
        <v>206</v>
      </c>
    </row>
    <row r="190" spans="1:5" s="59" customFormat="1" ht="11.25">
      <c r="A190" s="66" t="s">
        <v>337</v>
      </c>
      <c r="B190" s="66" t="s">
        <v>182</v>
      </c>
      <c r="C190" s="71" t="s">
        <v>423</v>
      </c>
      <c r="D190" s="71">
        <v>19.2</v>
      </c>
      <c r="E190" s="68" t="s">
        <v>206</v>
      </c>
    </row>
    <row r="191" spans="1:5" s="59" customFormat="1" ht="11.25">
      <c r="A191" s="160" t="s">
        <v>424</v>
      </c>
      <c r="B191" s="161"/>
      <c r="C191" s="162"/>
      <c r="D191" s="86">
        <v>527.03</v>
      </c>
      <c r="E191" s="93"/>
    </row>
    <row r="192" spans="1:5" s="59" customFormat="1" ht="11.25">
      <c r="A192" s="163" t="s">
        <v>221</v>
      </c>
      <c r="B192" s="164"/>
      <c r="C192" s="162"/>
      <c r="D192" s="96">
        <v>2017.45</v>
      </c>
      <c r="E192" s="97"/>
    </row>
    <row r="193" spans="1:5" s="59" customFormat="1" ht="11.25">
      <c r="A193" s="65" t="s">
        <v>337</v>
      </c>
      <c r="B193" s="67" t="s">
        <v>222</v>
      </c>
      <c r="C193" s="67" t="s">
        <v>425</v>
      </c>
      <c r="D193" s="67">
        <v>360</v>
      </c>
      <c r="E193" s="68" t="s">
        <v>426</v>
      </c>
    </row>
    <row r="194" spans="1:5" s="59" customFormat="1" ht="11.25">
      <c r="A194" s="65" t="s">
        <v>337</v>
      </c>
      <c r="B194" s="67" t="s">
        <v>222</v>
      </c>
      <c r="C194" s="67" t="s">
        <v>427</v>
      </c>
      <c r="D194" s="67">
        <v>62</v>
      </c>
      <c r="E194" s="68" t="s">
        <v>426</v>
      </c>
    </row>
    <row r="195" spans="1:5" s="59" customFormat="1" ht="11.25">
      <c r="A195" s="65" t="s">
        <v>337</v>
      </c>
      <c r="B195" s="67" t="s">
        <v>222</v>
      </c>
      <c r="C195" s="67" t="s">
        <v>428</v>
      </c>
      <c r="D195" s="67">
        <v>7</v>
      </c>
      <c r="E195" s="68" t="s">
        <v>426</v>
      </c>
    </row>
    <row r="196" spans="1:5" s="59" customFormat="1" ht="11.25">
      <c r="A196" s="65" t="s">
        <v>337</v>
      </c>
      <c r="B196" s="67" t="s">
        <v>222</v>
      </c>
      <c r="C196" s="67" t="s">
        <v>429</v>
      </c>
      <c r="D196" s="67">
        <v>45</v>
      </c>
      <c r="E196" s="68" t="s">
        <v>426</v>
      </c>
    </row>
    <row r="197" spans="1:5" s="59" customFormat="1" ht="11.25">
      <c r="A197" s="65" t="s">
        <v>337</v>
      </c>
      <c r="B197" s="67" t="s">
        <v>222</v>
      </c>
      <c r="C197" s="67" t="s">
        <v>430</v>
      </c>
      <c r="D197" s="67">
        <v>20</v>
      </c>
      <c r="E197" s="68" t="s">
        <v>426</v>
      </c>
    </row>
    <row r="198" spans="1:5" s="59" customFormat="1" ht="11.25">
      <c r="A198" s="65" t="s">
        <v>337</v>
      </c>
      <c r="B198" s="67" t="s">
        <v>222</v>
      </c>
      <c r="C198" s="67" t="s">
        <v>431</v>
      </c>
      <c r="D198" s="67">
        <v>2</v>
      </c>
      <c r="E198" s="68" t="s">
        <v>426</v>
      </c>
    </row>
    <row r="199" spans="1:5" s="59" customFormat="1" ht="11.25">
      <c r="A199" s="65" t="s">
        <v>337</v>
      </c>
      <c r="B199" s="67" t="s">
        <v>222</v>
      </c>
      <c r="C199" s="67" t="s">
        <v>432</v>
      </c>
      <c r="D199" s="67">
        <v>50</v>
      </c>
      <c r="E199" s="68" t="s">
        <v>426</v>
      </c>
    </row>
    <row r="200" spans="1:5" s="59" customFormat="1" ht="11.25">
      <c r="A200" s="163" t="s">
        <v>221</v>
      </c>
      <c r="B200" s="164"/>
      <c r="C200" s="162"/>
      <c r="D200" s="86">
        <v>546</v>
      </c>
      <c r="E200" s="93"/>
    </row>
    <row r="201" spans="1:5" s="59" customFormat="1" ht="11.25">
      <c r="A201" s="63" t="s">
        <v>433</v>
      </c>
      <c r="B201" s="81"/>
      <c r="C201" s="63"/>
      <c r="D201" s="63">
        <v>54</v>
      </c>
      <c r="E201" s="64"/>
    </row>
    <row r="202" spans="1:5" s="59" customFormat="1" ht="11.25">
      <c r="A202" s="98" t="s">
        <v>434</v>
      </c>
      <c r="B202" s="98" t="s">
        <v>182</v>
      </c>
      <c r="C202" s="98" t="s">
        <v>435</v>
      </c>
      <c r="D202" s="98">
        <v>54</v>
      </c>
      <c r="E202" s="64" t="s">
        <v>436</v>
      </c>
    </row>
    <row r="203" spans="1:5" s="59" customFormat="1" ht="11.25">
      <c r="A203" s="166" t="s">
        <v>221</v>
      </c>
      <c r="B203" s="167"/>
      <c r="C203" s="168"/>
      <c r="D203" s="81">
        <v>54</v>
      </c>
      <c r="E203" s="64"/>
    </row>
    <row r="204" spans="1:5" s="59" customFormat="1" ht="11.25">
      <c r="A204" s="63" t="s">
        <v>437</v>
      </c>
      <c r="B204" s="81"/>
      <c r="C204" s="63"/>
      <c r="D204" s="63">
        <v>15</v>
      </c>
      <c r="E204" s="64"/>
    </row>
    <row r="205" spans="1:5" s="59" customFormat="1" ht="11.25">
      <c r="A205" s="98" t="s">
        <v>438</v>
      </c>
      <c r="B205" s="98" t="s">
        <v>222</v>
      </c>
      <c r="C205" s="98" t="s">
        <v>439</v>
      </c>
      <c r="D205" s="98">
        <v>15</v>
      </c>
      <c r="E205" s="68" t="s">
        <v>426</v>
      </c>
    </row>
    <row r="206" spans="1:5" s="59" customFormat="1" ht="11.25">
      <c r="A206" s="166" t="s">
        <v>221</v>
      </c>
      <c r="B206" s="167"/>
      <c r="C206" s="168"/>
      <c r="D206" s="81">
        <v>15</v>
      </c>
      <c r="E206" s="64"/>
    </row>
    <row r="207" spans="1:5" s="59" customFormat="1" ht="11.25">
      <c r="A207" s="63" t="s">
        <v>440</v>
      </c>
      <c r="B207" s="81"/>
      <c r="C207" s="63"/>
      <c r="D207" s="63">
        <v>16</v>
      </c>
      <c r="E207" s="64"/>
    </row>
    <row r="208" spans="1:5" s="59" customFormat="1" ht="22.5">
      <c r="A208" s="98" t="s">
        <v>441</v>
      </c>
      <c r="B208" s="98" t="s">
        <v>182</v>
      </c>
      <c r="C208" s="98" t="s">
        <v>442</v>
      </c>
      <c r="D208" s="98">
        <v>16</v>
      </c>
      <c r="E208" s="68" t="s">
        <v>426</v>
      </c>
    </row>
    <row r="209" spans="1:5" s="59" customFormat="1" ht="11.25">
      <c r="A209" s="166" t="s">
        <v>221</v>
      </c>
      <c r="B209" s="167"/>
      <c r="C209" s="168"/>
      <c r="D209" s="81">
        <v>16</v>
      </c>
      <c r="E209" s="64"/>
    </row>
    <row r="210" spans="1:5" s="59" customFormat="1" ht="11.25">
      <c r="A210" s="63" t="s">
        <v>443</v>
      </c>
      <c r="B210" s="81"/>
      <c r="C210" s="63"/>
      <c r="D210" s="63">
        <v>5</v>
      </c>
      <c r="E210" s="64"/>
    </row>
    <row r="211" spans="1:5" s="59" customFormat="1" ht="71.25" customHeight="1">
      <c r="A211" s="98" t="s">
        <v>444</v>
      </c>
      <c r="B211" s="98" t="s">
        <v>222</v>
      </c>
      <c r="C211" s="98" t="s">
        <v>445</v>
      </c>
      <c r="D211" s="98">
        <v>5</v>
      </c>
      <c r="E211" s="68" t="s">
        <v>446</v>
      </c>
    </row>
    <row r="212" spans="1:5" s="59" customFormat="1" ht="20.25" customHeight="1">
      <c r="A212" s="166" t="s">
        <v>221</v>
      </c>
      <c r="B212" s="167"/>
      <c r="C212" s="168"/>
      <c r="D212" s="81">
        <v>5</v>
      </c>
      <c r="E212" s="64"/>
    </row>
    <row r="213" spans="1:5" s="41" customFormat="1" ht="39" customHeight="1">
      <c r="A213" s="165" t="s">
        <v>469</v>
      </c>
      <c r="B213" s="165"/>
      <c r="C213" s="165"/>
      <c r="D213" s="165"/>
      <c r="E213" s="165"/>
    </row>
  </sheetData>
  <mergeCells count="25">
    <mergeCell ref="A213:E213"/>
    <mergeCell ref="A203:C203"/>
    <mergeCell ref="A206:C206"/>
    <mergeCell ref="A209:C209"/>
    <mergeCell ref="A212:C212"/>
    <mergeCell ref="A166:C166"/>
    <mergeCell ref="A184:C184"/>
    <mergeCell ref="A191:C191"/>
    <mergeCell ref="A192:C192"/>
    <mergeCell ref="A200:C200"/>
    <mergeCell ref="A102:C102"/>
    <mergeCell ref="A121:C121"/>
    <mergeCell ref="A132:C132"/>
    <mergeCell ref="A141:C141"/>
    <mergeCell ref="A148:C148"/>
    <mergeCell ref="A58:C58"/>
    <mergeCell ref="A71:C71"/>
    <mergeCell ref="A80:C80"/>
    <mergeCell ref="A86:C86"/>
    <mergeCell ref="A98:C98"/>
    <mergeCell ref="A2:E2"/>
    <mergeCell ref="A3:C3"/>
    <mergeCell ref="B4:E4"/>
    <mergeCell ref="A26:C26"/>
    <mergeCell ref="A39:C39"/>
  </mergeCells>
  <phoneticPr fontId="32" type="noConversion"/>
  <printOptions horizontalCentered="1" verticalCentered="1"/>
  <pageMargins left="0.15748031496062992" right="0.15748031496062992" top="0.19685039370078741" bottom="0" header="0" footer="0"/>
  <pageSetup paperSize="9" orientation="portrait" r:id="rId1"/>
</worksheet>
</file>

<file path=xl/worksheets/sheet5.xml><?xml version="1.0" encoding="utf-8"?>
<worksheet xmlns="http://schemas.openxmlformats.org/spreadsheetml/2006/main" xmlns:r="http://schemas.openxmlformats.org/officeDocument/2006/relationships">
  <sheetPr codeName="Sheet5"/>
  <dimension ref="A1:N15"/>
  <sheetViews>
    <sheetView workbookViewId="0">
      <selection activeCell="A15" sqref="A15"/>
    </sheetView>
  </sheetViews>
  <sheetFormatPr defaultColWidth="9" defaultRowHeight="13.5"/>
  <sheetData>
    <row r="1" spans="1:14">
      <c r="A1" t="s">
        <v>126</v>
      </c>
    </row>
    <row r="2" spans="1:14" ht="36" customHeight="1">
      <c r="A2" s="169" t="s">
        <v>127</v>
      </c>
      <c r="B2" s="169"/>
      <c r="C2" s="169"/>
      <c r="D2" s="169"/>
      <c r="E2" s="169"/>
      <c r="F2" s="169"/>
      <c r="G2" s="169"/>
      <c r="H2" s="169"/>
      <c r="I2" s="169"/>
      <c r="J2" s="169"/>
      <c r="K2" s="169"/>
      <c r="L2" s="169"/>
      <c r="M2" s="169"/>
      <c r="N2" s="169"/>
    </row>
    <row r="3" spans="1:14" s="7" customFormat="1" ht="27.95" customHeight="1">
      <c r="A3" s="155" t="s">
        <v>89</v>
      </c>
      <c r="B3" s="155"/>
      <c r="C3" s="155"/>
      <c r="D3" s="9"/>
      <c r="E3" s="170" t="s">
        <v>2</v>
      </c>
      <c r="F3" s="170"/>
      <c r="G3" s="170"/>
    </row>
    <row r="4" spans="1:14" ht="57">
      <c r="A4" s="15" t="s">
        <v>124</v>
      </c>
      <c r="B4" s="15" t="s">
        <v>128</v>
      </c>
      <c r="C4" s="15" t="s">
        <v>129</v>
      </c>
      <c r="D4" s="15" t="s">
        <v>130</v>
      </c>
      <c r="E4" s="15" t="s">
        <v>131</v>
      </c>
      <c r="F4" s="15" t="s">
        <v>132</v>
      </c>
      <c r="G4" s="15" t="s">
        <v>133</v>
      </c>
      <c r="H4" s="15" t="s">
        <v>134</v>
      </c>
      <c r="I4" s="15" t="s">
        <v>135</v>
      </c>
      <c r="J4" s="15" t="s">
        <v>136</v>
      </c>
      <c r="K4" s="15" t="s">
        <v>137</v>
      </c>
      <c r="L4" s="15" t="s">
        <v>138</v>
      </c>
      <c r="M4" s="15" t="s">
        <v>139</v>
      </c>
      <c r="N4" s="15" t="s">
        <v>140</v>
      </c>
    </row>
    <row r="5" spans="1:14" ht="24" customHeight="1">
      <c r="A5" s="12"/>
      <c r="B5" s="12"/>
      <c r="C5" s="12"/>
      <c r="D5" s="12"/>
      <c r="E5" s="12"/>
      <c r="F5" s="12"/>
      <c r="G5" s="12"/>
      <c r="H5" s="12"/>
      <c r="I5" s="12"/>
      <c r="J5" s="12"/>
      <c r="K5" s="12"/>
      <c r="L5" s="12"/>
      <c r="M5" s="12"/>
      <c r="N5" s="12"/>
    </row>
    <row r="6" spans="1:14" ht="24" customHeight="1">
      <c r="A6" s="12"/>
      <c r="B6" s="12"/>
      <c r="C6" s="12"/>
      <c r="D6" s="12"/>
      <c r="E6" s="12"/>
      <c r="F6" s="12"/>
      <c r="G6" s="12"/>
      <c r="H6" s="12"/>
      <c r="I6" s="12"/>
      <c r="J6" s="12"/>
      <c r="K6" s="12"/>
      <c r="L6" s="12"/>
      <c r="M6" s="12"/>
      <c r="N6" s="12"/>
    </row>
    <row r="7" spans="1:14" ht="24" customHeight="1">
      <c r="A7" s="12"/>
      <c r="B7" s="12"/>
      <c r="C7" s="12"/>
      <c r="D7" s="12"/>
      <c r="E7" s="12"/>
      <c r="F7" s="12"/>
      <c r="G7" s="12"/>
      <c r="H7" s="12"/>
      <c r="I7" s="12"/>
      <c r="J7" s="12"/>
      <c r="K7" s="12"/>
      <c r="L7" s="12"/>
      <c r="M7" s="12"/>
      <c r="N7" s="12"/>
    </row>
    <row r="8" spans="1:14" ht="24" customHeight="1">
      <c r="A8" s="12"/>
      <c r="B8" s="12"/>
      <c r="C8" s="12"/>
      <c r="D8" s="12"/>
      <c r="E8" s="12"/>
      <c r="F8" s="12"/>
      <c r="G8" s="12"/>
      <c r="H8" s="12"/>
      <c r="I8" s="12"/>
      <c r="J8" s="12"/>
      <c r="K8" s="12"/>
      <c r="L8" s="12"/>
      <c r="M8" s="12"/>
      <c r="N8" s="12"/>
    </row>
    <row r="9" spans="1:14" ht="24" customHeight="1">
      <c r="A9" s="12"/>
      <c r="B9" s="12"/>
      <c r="C9" s="12"/>
      <c r="D9" s="12"/>
      <c r="E9" s="12"/>
      <c r="F9" s="12"/>
      <c r="G9" s="12"/>
      <c r="H9" s="12"/>
      <c r="I9" s="12"/>
      <c r="J9" s="12"/>
      <c r="K9" s="12"/>
      <c r="L9" s="12"/>
      <c r="M9" s="12"/>
      <c r="N9" s="12"/>
    </row>
    <row r="10" spans="1:14" ht="24" customHeight="1">
      <c r="A10" s="12"/>
      <c r="B10" s="12"/>
      <c r="C10" s="12"/>
      <c r="D10" s="12"/>
      <c r="E10" s="12"/>
      <c r="F10" s="12"/>
      <c r="G10" s="12"/>
      <c r="H10" s="12"/>
      <c r="I10" s="12"/>
      <c r="J10" s="12"/>
      <c r="K10" s="12"/>
      <c r="L10" s="12"/>
      <c r="M10" s="12"/>
      <c r="N10" s="12"/>
    </row>
    <row r="11" spans="1:14" ht="24" customHeight="1">
      <c r="A11" s="12"/>
      <c r="B11" s="12"/>
      <c r="C11" s="12"/>
      <c r="D11" s="12"/>
      <c r="E11" s="12"/>
      <c r="F11" s="12"/>
      <c r="G11" s="12"/>
      <c r="H11" s="12"/>
      <c r="I11" s="12"/>
      <c r="J11" s="12"/>
      <c r="K11" s="12"/>
      <c r="L11" s="12"/>
      <c r="M11" s="12"/>
      <c r="N11" s="12"/>
    </row>
    <row r="12" spans="1:14" ht="24" customHeight="1">
      <c r="A12" s="12"/>
      <c r="B12" s="12"/>
      <c r="C12" s="12"/>
      <c r="D12" s="12"/>
      <c r="E12" s="12"/>
      <c r="F12" s="12"/>
      <c r="G12" s="12"/>
      <c r="H12" s="12"/>
      <c r="I12" s="12"/>
      <c r="J12" s="12"/>
      <c r="K12" s="12"/>
      <c r="L12" s="12"/>
      <c r="M12" s="12"/>
      <c r="N12" s="12"/>
    </row>
    <row r="13" spans="1:14" ht="24" customHeight="1">
      <c r="A13" s="12"/>
      <c r="B13" s="12"/>
      <c r="C13" s="12"/>
      <c r="D13" s="12"/>
      <c r="E13" s="12"/>
      <c r="F13" s="12"/>
      <c r="G13" s="12"/>
      <c r="H13" s="12"/>
      <c r="I13" s="12"/>
      <c r="J13" s="12"/>
      <c r="K13" s="12"/>
      <c r="L13" s="12"/>
      <c r="M13" s="12"/>
      <c r="N13" s="12"/>
    </row>
    <row r="14" spans="1:14" ht="24" customHeight="1">
      <c r="A14" s="12"/>
      <c r="B14" s="12"/>
      <c r="C14" s="12"/>
      <c r="D14" s="12"/>
      <c r="E14" s="12"/>
      <c r="F14" s="12"/>
      <c r="G14" s="12"/>
      <c r="H14" s="12"/>
      <c r="I14" s="12"/>
      <c r="J14" s="12"/>
      <c r="K14" s="12"/>
      <c r="L14" s="12"/>
      <c r="M14" s="12"/>
      <c r="N14" s="12"/>
    </row>
    <row r="15" spans="1:14" s="8" customFormat="1" ht="27.95" customHeight="1">
      <c r="A15" s="143" t="s">
        <v>474</v>
      </c>
      <c r="B15" s="142"/>
      <c r="C15" s="142"/>
      <c r="D15" s="142"/>
      <c r="E15" s="142"/>
      <c r="F15" s="142"/>
      <c r="G15" s="142"/>
    </row>
  </sheetData>
  <mergeCells count="3">
    <mergeCell ref="A2:N2"/>
    <mergeCell ref="A3:C3"/>
    <mergeCell ref="E3:G3"/>
  </mergeCells>
  <phoneticPr fontId="32" type="noConversion"/>
  <pageMargins left="0.75" right="0.75" top="1" bottom="1" header="0.5" footer="0.5"/>
  <pageSetup paperSize="9" orientation="landscape" r:id="rId1"/>
</worksheet>
</file>

<file path=xl/worksheets/sheet6.xml><?xml version="1.0" encoding="utf-8"?>
<worksheet xmlns="http://schemas.openxmlformats.org/spreadsheetml/2006/main" xmlns:r="http://schemas.openxmlformats.org/officeDocument/2006/relationships">
  <sheetPr codeName="Sheet6"/>
  <dimension ref="A1:H10"/>
  <sheetViews>
    <sheetView workbookViewId="0">
      <selection activeCell="A10" sqref="A10:XFD10"/>
    </sheetView>
  </sheetViews>
  <sheetFormatPr defaultColWidth="9" defaultRowHeight="13.5"/>
  <cols>
    <col min="1" max="1" width="10.125" customWidth="1"/>
    <col min="2" max="2" width="13.375" customWidth="1"/>
    <col min="3" max="5" width="20.625" customWidth="1"/>
    <col min="6" max="6" width="32.875" customWidth="1"/>
    <col min="7" max="7" width="9.125" customWidth="1"/>
  </cols>
  <sheetData>
    <row r="1" spans="1:8">
      <c r="A1" t="s">
        <v>141</v>
      </c>
    </row>
    <row r="2" spans="1:8" ht="47.1" customHeight="1">
      <c r="A2" s="171" t="s">
        <v>142</v>
      </c>
      <c r="B2" s="171"/>
      <c r="C2" s="171"/>
      <c r="D2" s="171"/>
      <c r="E2" s="171"/>
      <c r="F2" s="171"/>
      <c r="G2" s="171"/>
    </row>
    <row r="3" spans="1:8" s="7" customFormat="1" ht="27.95" customHeight="1">
      <c r="A3" s="155" t="s">
        <v>89</v>
      </c>
      <c r="B3" s="155"/>
      <c r="C3" s="155"/>
      <c r="D3" s="155"/>
      <c r="E3" s="9"/>
      <c r="F3" s="170" t="s">
        <v>2</v>
      </c>
      <c r="G3" s="170"/>
      <c r="H3" s="170"/>
    </row>
    <row r="4" spans="1:8" ht="48" customHeight="1">
      <c r="A4" s="10" t="s">
        <v>143</v>
      </c>
      <c r="B4" s="10" t="s">
        <v>124</v>
      </c>
      <c r="C4" s="11" t="s">
        <v>144</v>
      </c>
      <c r="D4" s="11" t="s">
        <v>145</v>
      </c>
      <c r="E4" s="11" t="s">
        <v>146</v>
      </c>
      <c r="F4" s="11" t="s">
        <v>140</v>
      </c>
      <c r="G4" s="11"/>
    </row>
    <row r="5" spans="1:8" ht="78.95" customHeight="1">
      <c r="A5" s="12">
        <v>1</v>
      </c>
      <c r="B5" s="12" t="s">
        <v>147</v>
      </c>
      <c r="C5" s="13">
        <v>43137.27</v>
      </c>
      <c r="D5" s="13" t="s">
        <v>148</v>
      </c>
      <c r="E5" s="13">
        <v>6728.52</v>
      </c>
      <c r="F5" s="14" t="s">
        <v>149</v>
      </c>
      <c r="G5" s="13"/>
    </row>
    <row r="6" spans="1:8" ht="45" customHeight="1">
      <c r="A6" s="12">
        <v>2</v>
      </c>
      <c r="B6" s="12"/>
      <c r="C6" s="13"/>
      <c r="D6" s="13"/>
      <c r="E6" s="13"/>
      <c r="F6" s="13"/>
      <c r="G6" s="13"/>
    </row>
    <row r="7" spans="1:8" ht="45" customHeight="1">
      <c r="A7" s="12">
        <v>3</v>
      </c>
      <c r="B7" s="12"/>
      <c r="C7" s="13"/>
      <c r="D7" s="13"/>
      <c r="E7" s="13"/>
      <c r="F7" s="13"/>
      <c r="G7" s="13"/>
    </row>
    <row r="8" spans="1:8" ht="45" customHeight="1">
      <c r="A8" s="12"/>
      <c r="B8" s="12"/>
      <c r="C8" s="13"/>
      <c r="D8" s="13"/>
      <c r="E8" s="13"/>
      <c r="F8" s="13"/>
      <c r="G8" s="13"/>
    </row>
    <row r="9" spans="1:8" ht="45" customHeight="1">
      <c r="A9" s="12"/>
      <c r="B9" s="12"/>
      <c r="C9" s="13"/>
      <c r="D9" s="13"/>
      <c r="E9" s="13"/>
      <c r="F9" s="13"/>
      <c r="G9" s="13"/>
    </row>
    <row r="10" spans="1:8" s="8" customFormat="1" ht="27.95" customHeight="1">
      <c r="A10" s="172" t="s">
        <v>471</v>
      </c>
      <c r="B10" s="172"/>
      <c r="C10" s="172"/>
      <c r="D10" s="172"/>
      <c r="E10" s="172"/>
      <c r="F10" s="172"/>
      <c r="G10" s="172"/>
    </row>
  </sheetData>
  <mergeCells count="4">
    <mergeCell ref="A2:G2"/>
    <mergeCell ref="A3:D3"/>
    <mergeCell ref="F3:H3"/>
    <mergeCell ref="A10:G10"/>
  </mergeCells>
  <phoneticPr fontId="32" type="noConversion"/>
  <pageMargins left="0.75" right="0.75" top="1" bottom="1" header="0.5" footer="0.5"/>
  <pageSetup paperSize="9" orientation="landscape" r:id="rId1"/>
</worksheet>
</file>

<file path=xl/worksheets/sheet7.xml><?xml version="1.0" encoding="utf-8"?>
<worksheet xmlns="http://schemas.openxmlformats.org/spreadsheetml/2006/main" xmlns:r="http://schemas.openxmlformats.org/officeDocument/2006/relationships">
  <dimension ref="A1:K30"/>
  <sheetViews>
    <sheetView workbookViewId="0">
      <selection activeCell="H17" sqref="H17:J17"/>
    </sheetView>
  </sheetViews>
  <sheetFormatPr defaultColWidth="9" defaultRowHeight="19.149999999999999" customHeight="1"/>
  <cols>
    <col min="1" max="1" width="6.125" style="1" customWidth="1"/>
    <col min="2" max="2" width="7.625" style="1" customWidth="1"/>
    <col min="3" max="3" width="11.25" style="1" customWidth="1"/>
    <col min="4" max="4" width="2.75" style="1" hidden="1" customWidth="1"/>
    <col min="5" max="6" width="8.375" style="1" customWidth="1"/>
    <col min="7" max="7" width="11.25" style="1" customWidth="1"/>
    <col min="8" max="9" width="8.375" style="1" customWidth="1"/>
    <col min="10" max="10" width="5.5" style="1" customWidth="1"/>
    <col min="11" max="11" width="14" style="1" customWidth="1"/>
    <col min="12" max="256" width="8.875" style="1"/>
    <col min="257" max="258" width="6.125" style="1" customWidth="1"/>
    <col min="259" max="259" width="12.375" style="1" customWidth="1"/>
    <col min="260" max="260" width="7.125" style="1" customWidth="1"/>
    <col min="261" max="261" width="6.125" style="1" customWidth="1"/>
    <col min="262" max="262" width="12.375" style="1" customWidth="1"/>
    <col min="263" max="263" width="19.625" style="1" customWidth="1"/>
    <col min="264" max="264" width="12.375" style="1" customWidth="1"/>
    <col min="265" max="265" width="12.625" style="1" customWidth="1"/>
    <col min="266" max="266" width="12.375" style="1" customWidth="1"/>
    <col min="267" max="267" width="19.625" style="1" customWidth="1"/>
    <col min="268" max="512" width="8.875" style="1"/>
    <col min="513" max="514" width="6.125" style="1" customWidth="1"/>
    <col min="515" max="515" width="12.375" style="1" customWidth="1"/>
    <col min="516" max="516" width="7.125" style="1" customWidth="1"/>
    <col min="517" max="517" width="6.125" style="1" customWidth="1"/>
    <col min="518" max="518" width="12.375" style="1" customWidth="1"/>
    <col min="519" max="519" width="19.625" style="1" customWidth="1"/>
    <col min="520" max="520" width="12.375" style="1" customWidth="1"/>
    <col min="521" max="521" width="12.625" style="1" customWidth="1"/>
    <col min="522" max="522" width="12.375" style="1" customWidth="1"/>
    <col min="523" max="523" width="19.625" style="1" customWidth="1"/>
    <col min="524" max="768" width="8.875" style="1"/>
    <col min="769" max="770" width="6.125" style="1" customWidth="1"/>
    <col min="771" max="771" width="12.375" style="1" customWidth="1"/>
    <col min="772" max="772" width="7.125" style="1" customWidth="1"/>
    <col min="773" max="773" width="6.125" style="1" customWidth="1"/>
    <col min="774" max="774" width="12.375" style="1" customWidth="1"/>
    <col min="775" max="775" width="19.625" style="1" customWidth="1"/>
    <col min="776" max="776" width="12.375" style="1" customWidth="1"/>
    <col min="777" max="777" width="12.625" style="1" customWidth="1"/>
    <col min="778" max="778" width="12.375" style="1" customWidth="1"/>
    <col min="779" max="779" width="19.625" style="1" customWidth="1"/>
    <col min="780" max="1024" width="8.875" style="1"/>
    <col min="1025" max="1026" width="6.125" style="1" customWidth="1"/>
    <col min="1027" max="1027" width="12.375" style="1" customWidth="1"/>
    <col min="1028" max="1028" width="7.125" style="1" customWidth="1"/>
    <col min="1029" max="1029" width="6.125" style="1" customWidth="1"/>
    <col min="1030" max="1030" width="12.375" style="1" customWidth="1"/>
    <col min="1031" max="1031" width="19.625" style="1" customWidth="1"/>
    <col min="1032" max="1032" width="12.375" style="1" customWidth="1"/>
    <col min="1033" max="1033" width="12.625" style="1" customWidth="1"/>
    <col min="1034" max="1034" width="12.375" style="1" customWidth="1"/>
    <col min="1035" max="1035" width="19.625" style="1" customWidth="1"/>
    <col min="1036" max="1280" width="8.875" style="1"/>
    <col min="1281" max="1282" width="6.125" style="1" customWidth="1"/>
    <col min="1283" max="1283" width="12.375" style="1" customWidth="1"/>
    <col min="1284" max="1284" width="7.125" style="1" customWidth="1"/>
    <col min="1285" max="1285" width="6.125" style="1" customWidth="1"/>
    <col min="1286" max="1286" width="12.375" style="1" customWidth="1"/>
    <col min="1287" max="1287" width="19.625" style="1" customWidth="1"/>
    <col min="1288" max="1288" width="12.375" style="1" customWidth="1"/>
    <col min="1289" max="1289" width="12.625" style="1" customWidth="1"/>
    <col min="1290" max="1290" width="12.375" style="1" customWidth="1"/>
    <col min="1291" max="1291" width="19.625" style="1" customWidth="1"/>
    <col min="1292" max="1536" width="8.875" style="1"/>
    <col min="1537" max="1538" width="6.125" style="1" customWidth="1"/>
    <col min="1539" max="1539" width="12.375" style="1" customWidth="1"/>
    <col min="1540" max="1540" width="7.125" style="1" customWidth="1"/>
    <col min="1541" max="1541" width="6.125" style="1" customWidth="1"/>
    <col min="1542" max="1542" width="12.375" style="1" customWidth="1"/>
    <col min="1543" max="1543" width="19.625" style="1" customWidth="1"/>
    <col min="1544" max="1544" width="12.375" style="1" customWidth="1"/>
    <col min="1545" max="1545" width="12.625" style="1" customWidth="1"/>
    <col min="1546" max="1546" width="12.375" style="1" customWidth="1"/>
    <col min="1547" max="1547" width="19.625" style="1" customWidth="1"/>
    <col min="1548" max="1792" width="8.875" style="1"/>
    <col min="1793" max="1794" width="6.125" style="1" customWidth="1"/>
    <col min="1795" max="1795" width="12.375" style="1" customWidth="1"/>
    <col min="1796" max="1796" width="7.125" style="1" customWidth="1"/>
    <col min="1797" max="1797" width="6.125" style="1" customWidth="1"/>
    <col min="1798" max="1798" width="12.375" style="1" customWidth="1"/>
    <col min="1799" max="1799" width="19.625" style="1" customWidth="1"/>
    <col min="1800" max="1800" width="12.375" style="1" customWidth="1"/>
    <col min="1801" max="1801" width="12.625" style="1" customWidth="1"/>
    <col min="1802" max="1802" width="12.375" style="1" customWidth="1"/>
    <col min="1803" max="1803" width="19.625" style="1" customWidth="1"/>
    <col min="1804" max="2048" width="8.875" style="1"/>
    <col min="2049" max="2050" width="6.125" style="1" customWidth="1"/>
    <col min="2051" max="2051" width="12.375" style="1" customWidth="1"/>
    <col min="2052" max="2052" width="7.125" style="1" customWidth="1"/>
    <col min="2053" max="2053" width="6.125" style="1" customWidth="1"/>
    <col min="2054" max="2054" width="12.375" style="1" customWidth="1"/>
    <col min="2055" max="2055" width="19.625" style="1" customWidth="1"/>
    <col min="2056" max="2056" width="12.375" style="1" customWidth="1"/>
    <col min="2057" max="2057" width="12.625" style="1" customWidth="1"/>
    <col min="2058" max="2058" width="12.375" style="1" customWidth="1"/>
    <col min="2059" max="2059" width="19.625" style="1" customWidth="1"/>
    <col min="2060" max="2304" width="8.875" style="1"/>
    <col min="2305" max="2306" width="6.125" style="1" customWidth="1"/>
    <col min="2307" max="2307" width="12.375" style="1" customWidth="1"/>
    <col min="2308" max="2308" width="7.125" style="1" customWidth="1"/>
    <col min="2309" max="2309" width="6.125" style="1" customWidth="1"/>
    <col min="2310" max="2310" width="12.375" style="1" customWidth="1"/>
    <col min="2311" max="2311" width="19.625" style="1" customWidth="1"/>
    <col min="2312" max="2312" width="12.375" style="1" customWidth="1"/>
    <col min="2313" max="2313" width="12.625" style="1" customWidth="1"/>
    <col min="2314" max="2314" width="12.375" style="1" customWidth="1"/>
    <col min="2315" max="2315" width="19.625" style="1" customWidth="1"/>
    <col min="2316" max="2560" width="8.875" style="1"/>
    <col min="2561" max="2562" width="6.125" style="1" customWidth="1"/>
    <col min="2563" max="2563" width="12.375" style="1" customWidth="1"/>
    <col min="2564" max="2564" width="7.125" style="1" customWidth="1"/>
    <col min="2565" max="2565" width="6.125" style="1" customWidth="1"/>
    <col min="2566" max="2566" width="12.375" style="1" customWidth="1"/>
    <col min="2567" max="2567" width="19.625" style="1" customWidth="1"/>
    <col min="2568" max="2568" width="12.375" style="1" customWidth="1"/>
    <col min="2569" max="2569" width="12.625" style="1" customWidth="1"/>
    <col min="2570" max="2570" width="12.375" style="1" customWidth="1"/>
    <col min="2571" max="2571" width="19.625" style="1" customWidth="1"/>
    <col min="2572" max="2816" width="8.875" style="1"/>
    <col min="2817" max="2818" width="6.125" style="1" customWidth="1"/>
    <col min="2819" max="2819" width="12.375" style="1" customWidth="1"/>
    <col min="2820" max="2820" width="7.125" style="1" customWidth="1"/>
    <col min="2821" max="2821" width="6.125" style="1" customWidth="1"/>
    <col min="2822" max="2822" width="12.375" style="1" customWidth="1"/>
    <col min="2823" max="2823" width="19.625" style="1" customWidth="1"/>
    <col min="2824" max="2824" width="12.375" style="1" customWidth="1"/>
    <col min="2825" max="2825" width="12.625" style="1" customWidth="1"/>
    <col min="2826" max="2826" width="12.375" style="1" customWidth="1"/>
    <col min="2827" max="2827" width="19.625" style="1" customWidth="1"/>
    <col min="2828" max="3072" width="8.875" style="1"/>
    <col min="3073" max="3074" width="6.125" style="1" customWidth="1"/>
    <col min="3075" max="3075" width="12.375" style="1" customWidth="1"/>
    <col min="3076" max="3076" width="7.125" style="1" customWidth="1"/>
    <col min="3077" max="3077" width="6.125" style="1" customWidth="1"/>
    <col min="3078" max="3078" width="12.375" style="1" customWidth="1"/>
    <col min="3079" max="3079" width="19.625" style="1" customWidth="1"/>
    <col min="3080" max="3080" width="12.375" style="1" customWidth="1"/>
    <col min="3081" max="3081" width="12.625" style="1" customWidth="1"/>
    <col min="3082" max="3082" width="12.375" style="1" customWidth="1"/>
    <col min="3083" max="3083" width="19.625" style="1" customWidth="1"/>
    <col min="3084" max="3328" width="8.875" style="1"/>
    <col min="3329" max="3330" width="6.125" style="1" customWidth="1"/>
    <col min="3331" max="3331" width="12.375" style="1" customWidth="1"/>
    <col min="3332" max="3332" width="7.125" style="1" customWidth="1"/>
    <col min="3333" max="3333" width="6.125" style="1" customWidth="1"/>
    <col min="3334" max="3334" width="12.375" style="1" customWidth="1"/>
    <col min="3335" max="3335" width="19.625" style="1" customWidth="1"/>
    <col min="3336" max="3336" width="12.375" style="1" customWidth="1"/>
    <col min="3337" max="3337" width="12.625" style="1" customWidth="1"/>
    <col min="3338" max="3338" width="12.375" style="1" customWidth="1"/>
    <col min="3339" max="3339" width="19.625" style="1" customWidth="1"/>
    <col min="3340" max="3584" width="8.875" style="1"/>
    <col min="3585" max="3586" width="6.125" style="1" customWidth="1"/>
    <col min="3587" max="3587" width="12.375" style="1" customWidth="1"/>
    <col min="3588" max="3588" width="7.125" style="1" customWidth="1"/>
    <col min="3589" max="3589" width="6.125" style="1" customWidth="1"/>
    <col min="3590" max="3590" width="12.375" style="1" customWidth="1"/>
    <col min="3591" max="3591" width="19.625" style="1" customWidth="1"/>
    <col min="3592" max="3592" width="12.375" style="1" customWidth="1"/>
    <col min="3593" max="3593" width="12.625" style="1" customWidth="1"/>
    <col min="3594" max="3594" width="12.375" style="1" customWidth="1"/>
    <col min="3595" max="3595" width="19.625" style="1" customWidth="1"/>
    <col min="3596" max="3840" width="8.875" style="1"/>
    <col min="3841" max="3842" width="6.125" style="1" customWidth="1"/>
    <col min="3843" max="3843" width="12.375" style="1" customWidth="1"/>
    <col min="3844" max="3844" width="7.125" style="1" customWidth="1"/>
    <col min="3845" max="3845" width="6.125" style="1" customWidth="1"/>
    <col min="3846" max="3846" width="12.375" style="1" customWidth="1"/>
    <col min="3847" max="3847" width="19.625" style="1" customWidth="1"/>
    <col min="3848" max="3848" width="12.375" style="1" customWidth="1"/>
    <col min="3849" max="3849" width="12.625" style="1" customWidth="1"/>
    <col min="3850" max="3850" width="12.375" style="1" customWidth="1"/>
    <col min="3851" max="3851" width="19.625" style="1" customWidth="1"/>
    <col min="3852" max="4096" width="8.875" style="1"/>
    <col min="4097" max="4098" width="6.125" style="1" customWidth="1"/>
    <col min="4099" max="4099" width="12.375" style="1" customWidth="1"/>
    <col min="4100" max="4100" width="7.125" style="1" customWidth="1"/>
    <col min="4101" max="4101" width="6.125" style="1" customWidth="1"/>
    <col min="4102" max="4102" width="12.375" style="1" customWidth="1"/>
    <col min="4103" max="4103" width="19.625" style="1" customWidth="1"/>
    <col min="4104" max="4104" width="12.375" style="1" customWidth="1"/>
    <col min="4105" max="4105" width="12.625" style="1" customWidth="1"/>
    <col min="4106" max="4106" width="12.375" style="1" customWidth="1"/>
    <col min="4107" max="4107" width="19.625" style="1" customWidth="1"/>
    <col min="4108" max="4352" width="8.875" style="1"/>
    <col min="4353" max="4354" width="6.125" style="1" customWidth="1"/>
    <col min="4355" max="4355" width="12.375" style="1" customWidth="1"/>
    <col min="4356" max="4356" width="7.125" style="1" customWidth="1"/>
    <col min="4357" max="4357" width="6.125" style="1" customWidth="1"/>
    <col min="4358" max="4358" width="12.375" style="1" customWidth="1"/>
    <col min="4359" max="4359" width="19.625" style="1" customWidth="1"/>
    <col min="4360" max="4360" width="12.375" style="1" customWidth="1"/>
    <col min="4361" max="4361" width="12.625" style="1" customWidth="1"/>
    <col min="4362" max="4362" width="12.375" style="1" customWidth="1"/>
    <col min="4363" max="4363" width="19.625" style="1" customWidth="1"/>
    <col min="4364" max="4608" width="8.875" style="1"/>
    <col min="4609" max="4610" width="6.125" style="1" customWidth="1"/>
    <col min="4611" max="4611" width="12.375" style="1" customWidth="1"/>
    <col min="4612" max="4612" width="7.125" style="1" customWidth="1"/>
    <col min="4613" max="4613" width="6.125" style="1" customWidth="1"/>
    <col min="4614" max="4614" width="12.375" style="1" customWidth="1"/>
    <col min="4615" max="4615" width="19.625" style="1" customWidth="1"/>
    <col min="4616" max="4616" width="12.375" style="1" customWidth="1"/>
    <col min="4617" max="4617" width="12.625" style="1" customWidth="1"/>
    <col min="4618" max="4618" width="12.375" style="1" customWidth="1"/>
    <col min="4619" max="4619" width="19.625" style="1" customWidth="1"/>
    <col min="4620" max="4864" width="8.875" style="1"/>
    <col min="4865" max="4866" width="6.125" style="1" customWidth="1"/>
    <col min="4867" max="4867" width="12.375" style="1" customWidth="1"/>
    <col min="4868" max="4868" width="7.125" style="1" customWidth="1"/>
    <col min="4869" max="4869" width="6.125" style="1" customWidth="1"/>
    <col min="4870" max="4870" width="12.375" style="1" customWidth="1"/>
    <col min="4871" max="4871" width="19.625" style="1" customWidth="1"/>
    <col min="4872" max="4872" width="12.375" style="1" customWidth="1"/>
    <col min="4873" max="4873" width="12.625" style="1" customWidth="1"/>
    <col min="4874" max="4874" width="12.375" style="1" customWidth="1"/>
    <col min="4875" max="4875" width="19.625" style="1" customWidth="1"/>
    <col min="4876" max="5120" width="8.875" style="1"/>
    <col min="5121" max="5122" width="6.125" style="1" customWidth="1"/>
    <col min="5123" max="5123" width="12.375" style="1" customWidth="1"/>
    <col min="5124" max="5124" width="7.125" style="1" customWidth="1"/>
    <col min="5125" max="5125" width="6.125" style="1" customWidth="1"/>
    <col min="5126" max="5126" width="12.375" style="1" customWidth="1"/>
    <col min="5127" max="5127" width="19.625" style="1" customWidth="1"/>
    <col min="5128" max="5128" width="12.375" style="1" customWidth="1"/>
    <col min="5129" max="5129" width="12.625" style="1" customWidth="1"/>
    <col min="5130" max="5130" width="12.375" style="1" customWidth="1"/>
    <col min="5131" max="5131" width="19.625" style="1" customWidth="1"/>
    <col min="5132" max="5376" width="8.875" style="1"/>
    <col min="5377" max="5378" width="6.125" style="1" customWidth="1"/>
    <col min="5379" max="5379" width="12.375" style="1" customWidth="1"/>
    <col min="5380" max="5380" width="7.125" style="1" customWidth="1"/>
    <col min="5381" max="5381" width="6.125" style="1" customWidth="1"/>
    <col min="5382" max="5382" width="12.375" style="1" customWidth="1"/>
    <col min="5383" max="5383" width="19.625" style="1" customWidth="1"/>
    <col min="5384" max="5384" width="12.375" style="1" customWidth="1"/>
    <col min="5385" max="5385" width="12.625" style="1" customWidth="1"/>
    <col min="5386" max="5386" width="12.375" style="1" customWidth="1"/>
    <col min="5387" max="5387" width="19.625" style="1" customWidth="1"/>
    <col min="5388" max="5632" width="8.875" style="1"/>
    <col min="5633" max="5634" width="6.125" style="1" customWidth="1"/>
    <col min="5635" max="5635" width="12.375" style="1" customWidth="1"/>
    <col min="5636" max="5636" width="7.125" style="1" customWidth="1"/>
    <col min="5637" max="5637" width="6.125" style="1" customWidth="1"/>
    <col min="5638" max="5638" width="12.375" style="1" customWidth="1"/>
    <col min="5639" max="5639" width="19.625" style="1" customWidth="1"/>
    <col min="5640" max="5640" width="12.375" style="1" customWidth="1"/>
    <col min="5641" max="5641" width="12.625" style="1" customWidth="1"/>
    <col min="5642" max="5642" width="12.375" style="1" customWidth="1"/>
    <col min="5643" max="5643" width="19.625" style="1" customWidth="1"/>
    <col min="5644" max="5888" width="8.875" style="1"/>
    <col min="5889" max="5890" width="6.125" style="1" customWidth="1"/>
    <col min="5891" max="5891" width="12.375" style="1" customWidth="1"/>
    <col min="5892" max="5892" width="7.125" style="1" customWidth="1"/>
    <col min="5893" max="5893" width="6.125" style="1" customWidth="1"/>
    <col min="5894" max="5894" width="12.375" style="1" customWidth="1"/>
    <col min="5895" max="5895" width="19.625" style="1" customWidth="1"/>
    <col min="5896" max="5896" width="12.375" style="1" customWidth="1"/>
    <col min="5897" max="5897" width="12.625" style="1" customWidth="1"/>
    <col min="5898" max="5898" width="12.375" style="1" customWidth="1"/>
    <col min="5899" max="5899" width="19.625" style="1" customWidth="1"/>
    <col min="5900" max="6144" width="8.875" style="1"/>
    <col min="6145" max="6146" width="6.125" style="1" customWidth="1"/>
    <col min="6147" max="6147" width="12.375" style="1" customWidth="1"/>
    <col min="6148" max="6148" width="7.125" style="1" customWidth="1"/>
    <col min="6149" max="6149" width="6.125" style="1" customWidth="1"/>
    <col min="6150" max="6150" width="12.375" style="1" customWidth="1"/>
    <col min="6151" max="6151" width="19.625" style="1" customWidth="1"/>
    <col min="6152" max="6152" width="12.375" style="1" customWidth="1"/>
    <col min="6153" max="6153" width="12.625" style="1" customWidth="1"/>
    <col min="6154" max="6154" width="12.375" style="1" customWidth="1"/>
    <col min="6155" max="6155" width="19.625" style="1" customWidth="1"/>
    <col min="6156" max="6400" width="8.875" style="1"/>
    <col min="6401" max="6402" width="6.125" style="1" customWidth="1"/>
    <col min="6403" max="6403" width="12.375" style="1" customWidth="1"/>
    <col min="6404" max="6404" width="7.125" style="1" customWidth="1"/>
    <col min="6405" max="6405" width="6.125" style="1" customWidth="1"/>
    <col min="6406" max="6406" width="12.375" style="1" customWidth="1"/>
    <col min="6407" max="6407" width="19.625" style="1" customWidth="1"/>
    <col min="6408" max="6408" width="12.375" style="1" customWidth="1"/>
    <col min="6409" max="6409" width="12.625" style="1" customWidth="1"/>
    <col min="6410" max="6410" width="12.375" style="1" customWidth="1"/>
    <col min="6411" max="6411" width="19.625" style="1" customWidth="1"/>
    <col min="6412" max="6656" width="8.875" style="1"/>
    <col min="6657" max="6658" width="6.125" style="1" customWidth="1"/>
    <col min="6659" max="6659" width="12.375" style="1" customWidth="1"/>
    <col min="6660" max="6660" width="7.125" style="1" customWidth="1"/>
    <col min="6661" max="6661" width="6.125" style="1" customWidth="1"/>
    <col min="6662" max="6662" width="12.375" style="1" customWidth="1"/>
    <col min="6663" max="6663" width="19.625" style="1" customWidth="1"/>
    <col min="6664" max="6664" width="12.375" style="1" customWidth="1"/>
    <col min="6665" max="6665" width="12.625" style="1" customWidth="1"/>
    <col min="6666" max="6666" width="12.375" style="1" customWidth="1"/>
    <col min="6667" max="6667" width="19.625" style="1" customWidth="1"/>
    <col min="6668" max="6912" width="8.875" style="1"/>
    <col min="6913" max="6914" width="6.125" style="1" customWidth="1"/>
    <col min="6915" max="6915" width="12.375" style="1" customWidth="1"/>
    <col min="6916" max="6916" width="7.125" style="1" customWidth="1"/>
    <col min="6917" max="6917" width="6.125" style="1" customWidth="1"/>
    <col min="6918" max="6918" width="12.375" style="1" customWidth="1"/>
    <col min="6919" max="6919" width="19.625" style="1" customWidth="1"/>
    <col min="6920" max="6920" width="12.375" style="1" customWidth="1"/>
    <col min="6921" max="6921" width="12.625" style="1" customWidth="1"/>
    <col min="6922" max="6922" width="12.375" style="1" customWidth="1"/>
    <col min="6923" max="6923" width="19.625" style="1" customWidth="1"/>
    <col min="6924" max="7168" width="8.875" style="1"/>
    <col min="7169" max="7170" width="6.125" style="1" customWidth="1"/>
    <col min="7171" max="7171" width="12.375" style="1" customWidth="1"/>
    <col min="7172" max="7172" width="7.125" style="1" customWidth="1"/>
    <col min="7173" max="7173" width="6.125" style="1" customWidth="1"/>
    <col min="7174" max="7174" width="12.375" style="1" customWidth="1"/>
    <col min="7175" max="7175" width="19.625" style="1" customWidth="1"/>
    <col min="7176" max="7176" width="12.375" style="1" customWidth="1"/>
    <col min="7177" max="7177" width="12.625" style="1" customWidth="1"/>
    <col min="7178" max="7178" width="12.375" style="1" customWidth="1"/>
    <col min="7179" max="7179" width="19.625" style="1" customWidth="1"/>
    <col min="7180" max="7424" width="8.875" style="1"/>
    <col min="7425" max="7426" width="6.125" style="1" customWidth="1"/>
    <col min="7427" max="7427" width="12.375" style="1" customWidth="1"/>
    <col min="7428" max="7428" width="7.125" style="1" customWidth="1"/>
    <col min="7429" max="7429" width="6.125" style="1" customWidth="1"/>
    <col min="7430" max="7430" width="12.375" style="1" customWidth="1"/>
    <col min="7431" max="7431" width="19.625" style="1" customWidth="1"/>
    <col min="7432" max="7432" width="12.375" style="1" customWidth="1"/>
    <col min="7433" max="7433" width="12.625" style="1" customWidth="1"/>
    <col min="7434" max="7434" width="12.375" style="1" customWidth="1"/>
    <col min="7435" max="7435" width="19.625" style="1" customWidth="1"/>
    <col min="7436" max="7680" width="8.875" style="1"/>
    <col min="7681" max="7682" width="6.125" style="1" customWidth="1"/>
    <col min="7683" max="7683" width="12.375" style="1" customWidth="1"/>
    <col min="7684" max="7684" width="7.125" style="1" customWidth="1"/>
    <col min="7685" max="7685" width="6.125" style="1" customWidth="1"/>
    <col min="7686" max="7686" width="12.375" style="1" customWidth="1"/>
    <col min="7687" max="7687" width="19.625" style="1" customWidth="1"/>
    <col min="7688" max="7688" width="12.375" style="1" customWidth="1"/>
    <col min="7689" max="7689" width="12.625" style="1" customWidth="1"/>
    <col min="7690" max="7690" width="12.375" style="1" customWidth="1"/>
    <col min="7691" max="7691" width="19.625" style="1" customWidth="1"/>
    <col min="7692" max="7936" width="8.875" style="1"/>
    <col min="7937" max="7938" width="6.125" style="1" customWidth="1"/>
    <col min="7939" max="7939" width="12.375" style="1" customWidth="1"/>
    <col min="7940" max="7940" width="7.125" style="1" customWidth="1"/>
    <col min="7941" max="7941" width="6.125" style="1" customWidth="1"/>
    <col min="7942" max="7942" width="12.375" style="1" customWidth="1"/>
    <col min="7943" max="7943" width="19.625" style="1" customWidth="1"/>
    <col min="7944" max="7944" width="12.375" style="1" customWidth="1"/>
    <col min="7945" max="7945" width="12.625" style="1" customWidth="1"/>
    <col min="7946" max="7946" width="12.375" style="1" customWidth="1"/>
    <col min="7947" max="7947" width="19.625" style="1" customWidth="1"/>
    <col min="7948" max="8192" width="8.875" style="1"/>
    <col min="8193" max="8194" width="6.125" style="1" customWidth="1"/>
    <col min="8195" max="8195" width="12.375" style="1" customWidth="1"/>
    <col min="8196" max="8196" width="7.125" style="1" customWidth="1"/>
    <col min="8197" max="8197" width="6.125" style="1" customWidth="1"/>
    <col min="8198" max="8198" width="12.375" style="1" customWidth="1"/>
    <col min="8199" max="8199" width="19.625" style="1" customWidth="1"/>
    <col min="8200" max="8200" width="12.375" style="1" customWidth="1"/>
    <col min="8201" max="8201" width="12.625" style="1" customWidth="1"/>
    <col min="8202" max="8202" width="12.375" style="1" customWidth="1"/>
    <col min="8203" max="8203" width="19.625" style="1" customWidth="1"/>
    <col min="8204" max="8448" width="8.875" style="1"/>
    <col min="8449" max="8450" width="6.125" style="1" customWidth="1"/>
    <col min="8451" max="8451" width="12.375" style="1" customWidth="1"/>
    <col min="8452" max="8452" width="7.125" style="1" customWidth="1"/>
    <col min="8453" max="8453" width="6.125" style="1" customWidth="1"/>
    <col min="8454" max="8454" width="12.375" style="1" customWidth="1"/>
    <col min="8455" max="8455" width="19.625" style="1" customWidth="1"/>
    <col min="8456" max="8456" width="12.375" style="1" customWidth="1"/>
    <col min="8457" max="8457" width="12.625" style="1" customWidth="1"/>
    <col min="8458" max="8458" width="12.375" style="1" customWidth="1"/>
    <col min="8459" max="8459" width="19.625" style="1" customWidth="1"/>
    <col min="8460" max="8704" width="8.875" style="1"/>
    <col min="8705" max="8706" width="6.125" style="1" customWidth="1"/>
    <col min="8707" max="8707" width="12.375" style="1" customWidth="1"/>
    <col min="8708" max="8708" width="7.125" style="1" customWidth="1"/>
    <col min="8709" max="8709" width="6.125" style="1" customWidth="1"/>
    <col min="8710" max="8710" width="12.375" style="1" customWidth="1"/>
    <col min="8711" max="8711" width="19.625" style="1" customWidth="1"/>
    <col min="8712" max="8712" width="12.375" style="1" customWidth="1"/>
    <col min="8713" max="8713" width="12.625" style="1" customWidth="1"/>
    <col min="8714" max="8714" width="12.375" style="1" customWidth="1"/>
    <col min="8715" max="8715" width="19.625" style="1" customWidth="1"/>
    <col min="8716" max="8960" width="8.875" style="1"/>
    <col min="8961" max="8962" width="6.125" style="1" customWidth="1"/>
    <col min="8963" max="8963" width="12.375" style="1" customWidth="1"/>
    <col min="8964" max="8964" width="7.125" style="1" customWidth="1"/>
    <col min="8965" max="8965" width="6.125" style="1" customWidth="1"/>
    <col min="8966" max="8966" width="12.375" style="1" customWidth="1"/>
    <col min="8967" max="8967" width="19.625" style="1" customWidth="1"/>
    <col min="8968" max="8968" width="12.375" style="1" customWidth="1"/>
    <col min="8969" max="8969" width="12.625" style="1" customWidth="1"/>
    <col min="8970" max="8970" width="12.375" style="1" customWidth="1"/>
    <col min="8971" max="8971" width="19.625" style="1" customWidth="1"/>
    <col min="8972" max="9216" width="8.875" style="1"/>
    <col min="9217" max="9218" width="6.125" style="1" customWidth="1"/>
    <col min="9219" max="9219" width="12.375" style="1" customWidth="1"/>
    <col min="9220" max="9220" width="7.125" style="1" customWidth="1"/>
    <col min="9221" max="9221" width="6.125" style="1" customWidth="1"/>
    <col min="9222" max="9222" width="12.375" style="1" customWidth="1"/>
    <col min="9223" max="9223" width="19.625" style="1" customWidth="1"/>
    <col min="9224" max="9224" width="12.375" style="1" customWidth="1"/>
    <col min="9225" max="9225" width="12.625" style="1" customWidth="1"/>
    <col min="9226" max="9226" width="12.375" style="1" customWidth="1"/>
    <col min="9227" max="9227" width="19.625" style="1" customWidth="1"/>
    <col min="9228" max="9472" width="8.875" style="1"/>
    <col min="9473" max="9474" width="6.125" style="1" customWidth="1"/>
    <col min="9475" max="9475" width="12.375" style="1" customWidth="1"/>
    <col min="9476" max="9476" width="7.125" style="1" customWidth="1"/>
    <col min="9477" max="9477" width="6.125" style="1" customWidth="1"/>
    <col min="9478" max="9478" width="12.375" style="1" customWidth="1"/>
    <col min="9479" max="9479" width="19.625" style="1" customWidth="1"/>
    <col min="9480" max="9480" width="12.375" style="1" customWidth="1"/>
    <col min="9481" max="9481" width="12.625" style="1" customWidth="1"/>
    <col min="9482" max="9482" width="12.375" style="1" customWidth="1"/>
    <col min="9483" max="9483" width="19.625" style="1" customWidth="1"/>
    <col min="9484" max="9728" width="8.875" style="1"/>
    <col min="9729" max="9730" width="6.125" style="1" customWidth="1"/>
    <col min="9731" max="9731" width="12.375" style="1" customWidth="1"/>
    <col min="9732" max="9732" width="7.125" style="1" customWidth="1"/>
    <col min="9733" max="9733" width="6.125" style="1" customWidth="1"/>
    <col min="9734" max="9734" width="12.375" style="1" customWidth="1"/>
    <col min="9735" max="9735" width="19.625" style="1" customWidth="1"/>
    <col min="9736" max="9736" width="12.375" style="1" customWidth="1"/>
    <col min="9737" max="9737" width="12.625" style="1" customWidth="1"/>
    <col min="9738" max="9738" width="12.375" style="1" customWidth="1"/>
    <col min="9739" max="9739" width="19.625" style="1" customWidth="1"/>
    <col min="9740" max="9984" width="8.875" style="1"/>
    <col min="9985" max="9986" width="6.125" style="1" customWidth="1"/>
    <col min="9987" max="9987" width="12.375" style="1" customWidth="1"/>
    <col min="9988" max="9988" width="7.125" style="1" customWidth="1"/>
    <col min="9989" max="9989" width="6.125" style="1" customWidth="1"/>
    <col min="9990" max="9990" width="12.375" style="1" customWidth="1"/>
    <col min="9991" max="9991" width="19.625" style="1" customWidth="1"/>
    <col min="9992" max="9992" width="12.375" style="1" customWidth="1"/>
    <col min="9993" max="9993" width="12.625" style="1" customWidth="1"/>
    <col min="9994" max="9994" width="12.375" style="1" customWidth="1"/>
    <col min="9995" max="9995" width="19.625" style="1" customWidth="1"/>
    <col min="9996" max="10240" width="8.875" style="1"/>
    <col min="10241" max="10242" width="6.125" style="1" customWidth="1"/>
    <col min="10243" max="10243" width="12.375" style="1" customWidth="1"/>
    <col min="10244" max="10244" width="7.125" style="1" customWidth="1"/>
    <col min="10245" max="10245" width="6.125" style="1" customWidth="1"/>
    <col min="10246" max="10246" width="12.375" style="1" customWidth="1"/>
    <col min="10247" max="10247" width="19.625" style="1" customWidth="1"/>
    <col min="10248" max="10248" width="12.375" style="1" customWidth="1"/>
    <col min="10249" max="10249" width="12.625" style="1" customWidth="1"/>
    <col min="10250" max="10250" width="12.375" style="1" customWidth="1"/>
    <col min="10251" max="10251" width="19.625" style="1" customWidth="1"/>
    <col min="10252" max="10496" width="8.875" style="1"/>
    <col min="10497" max="10498" width="6.125" style="1" customWidth="1"/>
    <col min="10499" max="10499" width="12.375" style="1" customWidth="1"/>
    <col min="10500" max="10500" width="7.125" style="1" customWidth="1"/>
    <col min="10501" max="10501" width="6.125" style="1" customWidth="1"/>
    <col min="10502" max="10502" width="12.375" style="1" customWidth="1"/>
    <col min="10503" max="10503" width="19.625" style="1" customWidth="1"/>
    <col min="10504" max="10504" width="12.375" style="1" customWidth="1"/>
    <col min="10505" max="10505" width="12.625" style="1" customWidth="1"/>
    <col min="10506" max="10506" width="12.375" style="1" customWidth="1"/>
    <col min="10507" max="10507" width="19.625" style="1" customWidth="1"/>
    <col min="10508" max="10752" width="8.875" style="1"/>
    <col min="10753" max="10754" width="6.125" style="1" customWidth="1"/>
    <col min="10755" max="10755" width="12.375" style="1" customWidth="1"/>
    <col min="10756" max="10756" width="7.125" style="1" customWidth="1"/>
    <col min="10757" max="10757" width="6.125" style="1" customWidth="1"/>
    <col min="10758" max="10758" width="12.375" style="1" customWidth="1"/>
    <col min="10759" max="10759" width="19.625" style="1" customWidth="1"/>
    <col min="10760" max="10760" width="12.375" style="1" customWidth="1"/>
    <col min="10761" max="10761" width="12.625" style="1" customWidth="1"/>
    <col min="10762" max="10762" width="12.375" style="1" customWidth="1"/>
    <col min="10763" max="10763" width="19.625" style="1" customWidth="1"/>
    <col min="10764" max="11008" width="8.875" style="1"/>
    <col min="11009" max="11010" width="6.125" style="1" customWidth="1"/>
    <col min="11011" max="11011" width="12.375" style="1" customWidth="1"/>
    <col min="11012" max="11012" width="7.125" style="1" customWidth="1"/>
    <col min="11013" max="11013" width="6.125" style="1" customWidth="1"/>
    <col min="11014" max="11014" width="12.375" style="1" customWidth="1"/>
    <col min="11015" max="11015" width="19.625" style="1" customWidth="1"/>
    <col min="11016" max="11016" width="12.375" style="1" customWidth="1"/>
    <col min="11017" max="11017" width="12.625" style="1" customWidth="1"/>
    <col min="11018" max="11018" width="12.375" style="1" customWidth="1"/>
    <col min="11019" max="11019" width="19.625" style="1" customWidth="1"/>
    <col min="11020" max="11264" width="8.875" style="1"/>
    <col min="11265" max="11266" width="6.125" style="1" customWidth="1"/>
    <col min="11267" max="11267" width="12.375" style="1" customWidth="1"/>
    <col min="11268" max="11268" width="7.125" style="1" customWidth="1"/>
    <col min="11269" max="11269" width="6.125" style="1" customWidth="1"/>
    <col min="11270" max="11270" width="12.375" style="1" customWidth="1"/>
    <col min="11271" max="11271" width="19.625" style="1" customWidth="1"/>
    <col min="11272" max="11272" width="12.375" style="1" customWidth="1"/>
    <col min="11273" max="11273" width="12.625" style="1" customWidth="1"/>
    <col min="11274" max="11274" width="12.375" style="1" customWidth="1"/>
    <col min="11275" max="11275" width="19.625" style="1" customWidth="1"/>
    <col min="11276" max="11520" width="8.875" style="1"/>
    <col min="11521" max="11522" width="6.125" style="1" customWidth="1"/>
    <col min="11523" max="11523" width="12.375" style="1" customWidth="1"/>
    <col min="11524" max="11524" width="7.125" style="1" customWidth="1"/>
    <col min="11525" max="11525" width="6.125" style="1" customWidth="1"/>
    <col min="11526" max="11526" width="12.375" style="1" customWidth="1"/>
    <col min="11527" max="11527" width="19.625" style="1" customWidth="1"/>
    <col min="11528" max="11528" width="12.375" style="1" customWidth="1"/>
    <col min="11529" max="11529" width="12.625" style="1" customWidth="1"/>
    <col min="11530" max="11530" width="12.375" style="1" customWidth="1"/>
    <col min="11531" max="11531" width="19.625" style="1" customWidth="1"/>
    <col min="11532" max="11776" width="8.875" style="1"/>
    <col min="11777" max="11778" width="6.125" style="1" customWidth="1"/>
    <col min="11779" max="11779" width="12.375" style="1" customWidth="1"/>
    <col min="11780" max="11780" width="7.125" style="1" customWidth="1"/>
    <col min="11781" max="11781" width="6.125" style="1" customWidth="1"/>
    <col min="11782" max="11782" width="12.375" style="1" customWidth="1"/>
    <col min="11783" max="11783" width="19.625" style="1" customWidth="1"/>
    <col min="11784" max="11784" width="12.375" style="1" customWidth="1"/>
    <col min="11785" max="11785" width="12.625" style="1" customWidth="1"/>
    <col min="11786" max="11786" width="12.375" style="1" customWidth="1"/>
    <col min="11787" max="11787" width="19.625" style="1" customWidth="1"/>
    <col min="11788" max="12032" width="8.875" style="1"/>
    <col min="12033" max="12034" width="6.125" style="1" customWidth="1"/>
    <col min="12035" max="12035" width="12.375" style="1" customWidth="1"/>
    <col min="12036" max="12036" width="7.125" style="1" customWidth="1"/>
    <col min="12037" max="12037" width="6.125" style="1" customWidth="1"/>
    <col min="12038" max="12038" width="12.375" style="1" customWidth="1"/>
    <col min="12039" max="12039" width="19.625" style="1" customWidth="1"/>
    <col min="12040" max="12040" width="12.375" style="1" customWidth="1"/>
    <col min="12041" max="12041" width="12.625" style="1" customWidth="1"/>
    <col min="12042" max="12042" width="12.375" style="1" customWidth="1"/>
    <col min="12043" max="12043" width="19.625" style="1" customWidth="1"/>
    <col min="12044" max="12288" width="8.875" style="1"/>
    <col min="12289" max="12290" width="6.125" style="1" customWidth="1"/>
    <col min="12291" max="12291" width="12.375" style="1" customWidth="1"/>
    <col min="12292" max="12292" width="7.125" style="1" customWidth="1"/>
    <col min="12293" max="12293" width="6.125" style="1" customWidth="1"/>
    <col min="12294" max="12294" width="12.375" style="1" customWidth="1"/>
    <col min="12295" max="12295" width="19.625" style="1" customWidth="1"/>
    <col min="12296" max="12296" width="12.375" style="1" customWidth="1"/>
    <col min="12297" max="12297" width="12.625" style="1" customWidth="1"/>
    <col min="12298" max="12298" width="12.375" style="1" customWidth="1"/>
    <col min="12299" max="12299" width="19.625" style="1" customWidth="1"/>
    <col min="12300" max="12544" width="8.875" style="1"/>
    <col min="12545" max="12546" width="6.125" style="1" customWidth="1"/>
    <col min="12547" max="12547" width="12.375" style="1" customWidth="1"/>
    <col min="12548" max="12548" width="7.125" style="1" customWidth="1"/>
    <col min="12549" max="12549" width="6.125" style="1" customWidth="1"/>
    <col min="12550" max="12550" width="12.375" style="1" customWidth="1"/>
    <col min="12551" max="12551" width="19.625" style="1" customWidth="1"/>
    <col min="12552" max="12552" width="12.375" style="1" customWidth="1"/>
    <col min="12553" max="12553" width="12.625" style="1" customWidth="1"/>
    <col min="12554" max="12554" width="12.375" style="1" customWidth="1"/>
    <col min="12555" max="12555" width="19.625" style="1" customWidth="1"/>
    <col min="12556" max="12800" width="8.875" style="1"/>
    <col min="12801" max="12802" width="6.125" style="1" customWidth="1"/>
    <col min="12803" max="12803" width="12.375" style="1" customWidth="1"/>
    <col min="12804" max="12804" width="7.125" style="1" customWidth="1"/>
    <col min="12805" max="12805" width="6.125" style="1" customWidth="1"/>
    <col min="12806" max="12806" width="12.375" style="1" customWidth="1"/>
    <col min="12807" max="12807" width="19.625" style="1" customWidth="1"/>
    <col min="12808" max="12808" width="12.375" style="1" customWidth="1"/>
    <col min="12809" max="12809" width="12.625" style="1" customWidth="1"/>
    <col min="12810" max="12810" width="12.375" style="1" customWidth="1"/>
    <col min="12811" max="12811" width="19.625" style="1" customWidth="1"/>
    <col min="12812" max="13056" width="8.875" style="1"/>
    <col min="13057" max="13058" width="6.125" style="1" customWidth="1"/>
    <col min="13059" max="13059" width="12.375" style="1" customWidth="1"/>
    <col min="13060" max="13060" width="7.125" style="1" customWidth="1"/>
    <col min="13061" max="13061" width="6.125" style="1" customWidth="1"/>
    <col min="13062" max="13062" width="12.375" style="1" customWidth="1"/>
    <col min="13063" max="13063" width="19.625" style="1" customWidth="1"/>
    <col min="13064" max="13064" width="12.375" style="1" customWidth="1"/>
    <col min="13065" max="13065" width="12.625" style="1" customWidth="1"/>
    <col min="13066" max="13066" width="12.375" style="1" customWidth="1"/>
    <col min="13067" max="13067" width="19.625" style="1" customWidth="1"/>
    <col min="13068" max="13312" width="8.875" style="1"/>
    <col min="13313" max="13314" width="6.125" style="1" customWidth="1"/>
    <col min="13315" max="13315" width="12.375" style="1" customWidth="1"/>
    <col min="13316" max="13316" width="7.125" style="1" customWidth="1"/>
    <col min="13317" max="13317" width="6.125" style="1" customWidth="1"/>
    <col min="13318" max="13318" width="12.375" style="1" customWidth="1"/>
    <col min="13319" max="13319" width="19.625" style="1" customWidth="1"/>
    <col min="13320" max="13320" width="12.375" style="1" customWidth="1"/>
    <col min="13321" max="13321" width="12.625" style="1" customWidth="1"/>
    <col min="13322" max="13322" width="12.375" style="1" customWidth="1"/>
    <col min="13323" max="13323" width="19.625" style="1" customWidth="1"/>
    <col min="13324" max="13568" width="8.875" style="1"/>
    <col min="13569" max="13570" width="6.125" style="1" customWidth="1"/>
    <col min="13571" max="13571" width="12.375" style="1" customWidth="1"/>
    <col min="13572" max="13572" width="7.125" style="1" customWidth="1"/>
    <col min="13573" max="13573" width="6.125" style="1" customWidth="1"/>
    <col min="13574" max="13574" width="12.375" style="1" customWidth="1"/>
    <col min="13575" max="13575" width="19.625" style="1" customWidth="1"/>
    <col min="13576" max="13576" width="12.375" style="1" customWidth="1"/>
    <col min="13577" max="13577" width="12.625" style="1" customWidth="1"/>
    <col min="13578" max="13578" width="12.375" style="1" customWidth="1"/>
    <col min="13579" max="13579" width="19.625" style="1" customWidth="1"/>
    <col min="13580" max="13824" width="8.875" style="1"/>
    <col min="13825" max="13826" width="6.125" style="1" customWidth="1"/>
    <col min="13827" max="13827" width="12.375" style="1" customWidth="1"/>
    <col min="13828" max="13828" width="7.125" style="1" customWidth="1"/>
    <col min="13829" max="13829" width="6.125" style="1" customWidth="1"/>
    <col min="13830" max="13830" width="12.375" style="1" customWidth="1"/>
    <col min="13831" max="13831" width="19.625" style="1" customWidth="1"/>
    <col min="13832" max="13832" width="12.375" style="1" customWidth="1"/>
    <col min="13833" max="13833" width="12.625" style="1" customWidth="1"/>
    <col min="13834" max="13834" width="12.375" style="1" customWidth="1"/>
    <col min="13835" max="13835" width="19.625" style="1" customWidth="1"/>
    <col min="13836" max="14080" width="8.875" style="1"/>
    <col min="14081" max="14082" width="6.125" style="1" customWidth="1"/>
    <col min="14083" max="14083" width="12.375" style="1" customWidth="1"/>
    <col min="14084" max="14084" width="7.125" style="1" customWidth="1"/>
    <col min="14085" max="14085" width="6.125" style="1" customWidth="1"/>
    <col min="14086" max="14086" width="12.375" style="1" customWidth="1"/>
    <col min="14087" max="14087" width="19.625" style="1" customWidth="1"/>
    <col min="14088" max="14088" width="12.375" style="1" customWidth="1"/>
    <col min="14089" max="14089" width="12.625" style="1" customWidth="1"/>
    <col min="14090" max="14090" width="12.375" style="1" customWidth="1"/>
    <col min="14091" max="14091" width="19.625" style="1" customWidth="1"/>
    <col min="14092" max="14336" width="8.875" style="1"/>
    <col min="14337" max="14338" width="6.125" style="1" customWidth="1"/>
    <col min="14339" max="14339" width="12.375" style="1" customWidth="1"/>
    <col min="14340" max="14340" width="7.125" style="1" customWidth="1"/>
    <col min="14341" max="14341" width="6.125" style="1" customWidth="1"/>
    <col min="14342" max="14342" width="12.375" style="1" customWidth="1"/>
    <col min="14343" max="14343" width="19.625" style="1" customWidth="1"/>
    <col min="14344" max="14344" width="12.375" style="1" customWidth="1"/>
    <col min="14345" max="14345" width="12.625" style="1" customWidth="1"/>
    <col min="14346" max="14346" width="12.375" style="1" customWidth="1"/>
    <col min="14347" max="14347" width="19.625" style="1" customWidth="1"/>
    <col min="14348" max="14592" width="8.875" style="1"/>
    <col min="14593" max="14594" width="6.125" style="1" customWidth="1"/>
    <col min="14595" max="14595" width="12.375" style="1" customWidth="1"/>
    <col min="14596" max="14596" width="7.125" style="1" customWidth="1"/>
    <col min="14597" max="14597" width="6.125" style="1" customWidth="1"/>
    <col min="14598" max="14598" width="12.375" style="1" customWidth="1"/>
    <col min="14599" max="14599" width="19.625" style="1" customWidth="1"/>
    <col min="14600" max="14600" width="12.375" style="1" customWidth="1"/>
    <col min="14601" max="14601" width="12.625" style="1" customWidth="1"/>
    <col min="14602" max="14602" width="12.375" style="1" customWidth="1"/>
    <col min="14603" max="14603" width="19.625" style="1" customWidth="1"/>
    <col min="14604" max="14848" width="8.875" style="1"/>
    <col min="14849" max="14850" width="6.125" style="1" customWidth="1"/>
    <col min="14851" max="14851" width="12.375" style="1" customWidth="1"/>
    <col min="14852" max="14852" width="7.125" style="1" customWidth="1"/>
    <col min="14853" max="14853" width="6.125" style="1" customWidth="1"/>
    <col min="14854" max="14854" width="12.375" style="1" customWidth="1"/>
    <col min="14855" max="14855" width="19.625" style="1" customWidth="1"/>
    <col min="14856" max="14856" width="12.375" style="1" customWidth="1"/>
    <col min="14857" max="14857" width="12.625" style="1" customWidth="1"/>
    <col min="14858" max="14858" width="12.375" style="1" customWidth="1"/>
    <col min="14859" max="14859" width="19.625" style="1" customWidth="1"/>
    <col min="14860" max="15104" width="8.875" style="1"/>
    <col min="15105" max="15106" width="6.125" style="1" customWidth="1"/>
    <col min="15107" max="15107" width="12.375" style="1" customWidth="1"/>
    <col min="15108" max="15108" width="7.125" style="1" customWidth="1"/>
    <col min="15109" max="15109" width="6.125" style="1" customWidth="1"/>
    <col min="15110" max="15110" width="12.375" style="1" customWidth="1"/>
    <col min="15111" max="15111" width="19.625" style="1" customWidth="1"/>
    <col min="15112" max="15112" width="12.375" style="1" customWidth="1"/>
    <col min="15113" max="15113" width="12.625" style="1" customWidth="1"/>
    <col min="15114" max="15114" width="12.375" style="1" customWidth="1"/>
    <col min="15115" max="15115" width="19.625" style="1" customWidth="1"/>
    <col min="15116" max="15360" width="8.875" style="1"/>
    <col min="15361" max="15362" width="6.125" style="1" customWidth="1"/>
    <col min="15363" max="15363" width="12.375" style="1" customWidth="1"/>
    <col min="15364" max="15364" width="7.125" style="1" customWidth="1"/>
    <col min="15365" max="15365" width="6.125" style="1" customWidth="1"/>
    <col min="15366" max="15366" width="12.375" style="1" customWidth="1"/>
    <col min="15367" max="15367" width="19.625" style="1" customWidth="1"/>
    <col min="15368" max="15368" width="12.375" style="1" customWidth="1"/>
    <col min="15369" max="15369" width="12.625" style="1" customWidth="1"/>
    <col min="15370" max="15370" width="12.375" style="1" customWidth="1"/>
    <col min="15371" max="15371" width="19.625" style="1" customWidth="1"/>
    <col min="15372" max="15616" width="8.875" style="1"/>
    <col min="15617" max="15618" width="6.125" style="1" customWidth="1"/>
    <col min="15619" max="15619" width="12.375" style="1" customWidth="1"/>
    <col min="15620" max="15620" width="7.125" style="1" customWidth="1"/>
    <col min="15621" max="15621" width="6.125" style="1" customWidth="1"/>
    <col min="15622" max="15622" width="12.375" style="1" customWidth="1"/>
    <col min="15623" max="15623" width="19.625" style="1" customWidth="1"/>
    <col min="15624" max="15624" width="12.375" style="1" customWidth="1"/>
    <col min="15625" max="15625" width="12.625" style="1" customWidth="1"/>
    <col min="15626" max="15626" width="12.375" style="1" customWidth="1"/>
    <col min="15627" max="15627" width="19.625" style="1" customWidth="1"/>
    <col min="15628" max="15872" width="8.875" style="1"/>
    <col min="15873" max="15874" width="6.125" style="1" customWidth="1"/>
    <col min="15875" max="15875" width="12.375" style="1" customWidth="1"/>
    <col min="15876" max="15876" width="7.125" style="1" customWidth="1"/>
    <col min="15877" max="15877" width="6.125" style="1" customWidth="1"/>
    <col min="15878" max="15878" width="12.375" style="1" customWidth="1"/>
    <col min="15879" max="15879" width="19.625" style="1" customWidth="1"/>
    <col min="15880" max="15880" width="12.375" style="1" customWidth="1"/>
    <col min="15881" max="15881" width="12.625" style="1" customWidth="1"/>
    <col min="15882" max="15882" width="12.375" style="1" customWidth="1"/>
    <col min="15883" max="15883" width="19.625" style="1" customWidth="1"/>
    <col min="15884" max="16128" width="8.875" style="1"/>
    <col min="16129" max="16130" width="6.125" style="1" customWidth="1"/>
    <col min="16131" max="16131" width="12.375" style="1" customWidth="1"/>
    <col min="16132" max="16132" width="7.125" style="1" customWidth="1"/>
    <col min="16133" max="16133" width="6.125" style="1" customWidth="1"/>
    <col min="16134" max="16134" width="12.375" style="1" customWidth="1"/>
    <col min="16135" max="16135" width="19.625" style="1" customWidth="1"/>
    <col min="16136" max="16136" width="12.375" style="1" customWidth="1"/>
    <col min="16137" max="16137" width="12.625" style="1" customWidth="1"/>
    <col min="16138" max="16138" width="12.375" style="1" customWidth="1"/>
    <col min="16139" max="16139" width="19.625" style="1" customWidth="1"/>
    <col min="16140" max="16384" width="8.875" style="1"/>
  </cols>
  <sheetData>
    <row r="1" spans="1:11" ht="19.149999999999999" customHeight="1">
      <c r="A1" s="181" t="s">
        <v>150</v>
      </c>
      <c r="B1" s="181"/>
    </row>
    <row r="2" spans="1:11" ht="34.9" customHeight="1">
      <c r="A2" s="182" t="s">
        <v>151</v>
      </c>
      <c r="B2" s="182"/>
      <c r="C2" s="182"/>
      <c r="D2" s="182"/>
      <c r="E2" s="182"/>
      <c r="F2" s="182"/>
      <c r="G2" s="182"/>
      <c r="H2" s="182"/>
      <c r="I2" s="182"/>
      <c r="J2" s="182"/>
      <c r="K2" s="182"/>
    </row>
    <row r="3" spans="1:11" ht="27" customHeight="1">
      <c r="A3" s="183" t="s">
        <v>152</v>
      </c>
      <c r="B3" s="183"/>
      <c r="C3" s="183"/>
      <c r="D3" s="183"/>
      <c r="E3" s="183"/>
      <c r="F3" s="183"/>
      <c r="G3" s="183"/>
      <c r="H3" s="183"/>
      <c r="I3" s="183"/>
      <c r="J3" s="183"/>
      <c r="K3" s="183"/>
    </row>
    <row r="4" spans="1:11" ht="21" customHeight="1">
      <c r="A4" s="174" t="s">
        <v>124</v>
      </c>
      <c r="B4" s="174"/>
      <c r="C4" s="174"/>
      <c r="D4" s="174"/>
      <c r="E4" s="174" t="s">
        <v>153</v>
      </c>
      <c r="F4" s="174"/>
      <c r="G4" s="174"/>
      <c r="H4" s="174"/>
      <c r="I4" s="174"/>
      <c r="J4" s="174"/>
      <c r="K4" s="174"/>
    </row>
    <row r="5" spans="1:11" ht="21" customHeight="1">
      <c r="A5" s="175" t="s">
        <v>154</v>
      </c>
      <c r="B5" s="176"/>
      <c r="C5" s="176"/>
      <c r="D5" s="3"/>
      <c r="E5" s="177" t="s">
        <v>155</v>
      </c>
      <c r="F5" s="178"/>
      <c r="G5" s="178"/>
      <c r="H5" s="178"/>
      <c r="I5" s="178"/>
      <c r="J5" s="178"/>
      <c r="K5" s="179"/>
    </row>
    <row r="6" spans="1:11" ht="21" customHeight="1">
      <c r="A6" s="174" t="s">
        <v>156</v>
      </c>
      <c r="B6" s="174"/>
      <c r="C6" s="174"/>
      <c r="D6" s="174"/>
      <c r="E6" s="174" t="s">
        <v>157</v>
      </c>
      <c r="F6" s="174"/>
      <c r="G6" s="174"/>
      <c r="H6" s="180">
        <v>61415.99</v>
      </c>
      <c r="I6" s="180"/>
      <c r="J6" s="180"/>
      <c r="K6" s="180"/>
    </row>
    <row r="7" spans="1:11" ht="21" customHeight="1">
      <c r="A7" s="174"/>
      <c r="B7" s="174"/>
      <c r="C7" s="174"/>
      <c r="D7" s="174"/>
      <c r="E7" s="174"/>
      <c r="F7" s="174"/>
      <c r="G7" s="174"/>
      <c r="H7" s="180"/>
      <c r="I7" s="180"/>
      <c r="J7" s="180"/>
      <c r="K7" s="180"/>
    </row>
    <row r="8" spans="1:11" ht="21" customHeight="1">
      <c r="A8" s="174"/>
      <c r="B8" s="174"/>
      <c r="C8" s="174"/>
      <c r="D8" s="174"/>
      <c r="E8" s="174" t="s">
        <v>158</v>
      </c>
      <c r="F8" s="174"/>
      <c r="G8" s="174"/>
      <c r="H8" s="180">
        <v>1415.99</v>
      </c>
      <c r="I8" s="180"/>
      <c r="J8" s="180"/>
      <c r="K8" s="180"/>
    </row>
    <row r="9" spans="1:11" ht="21" customHeight="1">
      <c r="A9" s="174"/>
      <c r="B9" s="174"/>
      <c r="C9" s="174"/>
      <c r="D9" s="174"/>
      <c r="E9" s="174" t="s">
        <v>159</v>
      </c>
      <c r="F9" s="174"/>
      <c r="G9" s="174"/>
      <c r="H9" s="180">
        <v>60000</v>
      </c>
      <c r="I9" s="180"/>
      <c r="J9" s="180"/>
      <c r="K9" s="180"/>
    </row>
    <row r="10" spans="1:11" ht="21" customHeight="1">
      <c r="A10" s="174" t="s">
        <v>160</v>
      </c>
      <c r="B10" s="173" t="s">
        <v>447</v>
      </c>
      <c r="C10" s="173"/>
      <c r="D10" s="173"/>
      <c r="E10" s="173"/>
      <c r="F10" s="173"/>
      <c r="G10" s="173"/>
      <c r="H10" s="173"/>
      <c r="I10" s="173"/>
      <c r="J10" s="173"/>
      <c r="K10" s="173"/>
    </row>
    <row r="11" spans="1:11" ht="51" customHeight="1">
      <c r="A11" s="174"/>
      <c r="B11" s="173"/>
      <c r="C11" s="173"/>
      <c r="D11" s="173"/>
      <c r="E11" s="173"/>
      <c r="F11" s="173"/>
      <c r="G11" s="173"/>
      <c r="H11" s="173"/>
      <c r="I11" s="173"/>
      <c r="J11" s="173"/>
      <c r="K11" s="173"/>
    </row>
    <row r="12" spans="1:11" ht="21" customHeight="1">
      <c r="A12" s="174" t="s">
        <v>161</v>
      </c>
      <c r="B12" s="2" t="s">
        <v>162</v>
      </c>
      <c r="C12" s="2" t="s">
        <v>163</v>
      </c>
      <c r="D12" s="4" t="s">
        <v>164</v>
      </c>
      <c r="E12" s="174"/>
      <c r="F12" s="174"/>
      <c r="G12" s="174"/>
      <c r="H12" s="174" t="s">
        <v>165</v>
      </c>
      <c r="I12" s="174"/>
      <c r="J12" s="174"/>
      <c r="K12" s="4" t="s">
        <v>166</v>
      </c>
    </row>
    <row r="13" spans="1:11" ht="21" customHeight="1">
      <c r="A13" s="174"/>
      <c r="B13" s="174" t="s">
        <v>167</v>
      </c>
      <c r="C13" s="174" t="s">
        <v>168</v>
      </c>
      <c r="D13" s="174" t="s">
        <v>485</v>
      </c>
      <c r="E13" s="174"/>
      <c r="F13" s="174"/>
      <c r="G13" s="174"/>
      <c r="H13" s="174" t="s">
        <v>486</v>
      </c>
      <c r="I13" s="174"/>
      <c r="J13" s="174"/>
      <c r="K13" s="5"/>
    </row>
    <row r="14" spans="1:11" ht="21" customHeight="1">
      <c r="A14" s="174"/>
      <c r="B14" s="174"/>
      <c r="C14" s="174"/>
      <c r="D14" s="174" t="s">
        <v>475</v>
      </c>
      <c r="E14" s="174"/>
      <c r="F14" s="174"/>
      <c r="G14" s="174"/>
      <c r="H14" s="174" t="s">
        <v>476</v>
      </c>
      <c r="I14" s="174"/>
      <c r="J14" s="174"/>
      <c r="K14" s="4"/>
    </row>
    <row r="15" spans="1:11" ht="21" customHeight="1">
      <c r="A15" s="174"/>
      <c r="B15" s="174"/>
      <c r="C15" s="174" t="s">
        <v>169</v>
      </c>
      <c r="D15" s="174" t="s">
        <v>448</v>
      </c>
      <c r="E15" s="174"/>
      <c r="F15" s="174"/>
      <c r="G15" s="174"/>
      <c r="H15" s="174" t="s">
        <v>449</v>
      </c>
      <c r="I15" s="174"/>
      <c r="J15" s="174"/>
      <c r="K15" s="5"/>
    </row>
    <row r="16" spans="1:11" ht="21" customHeight="1">
      <c r="A16" s="174"/>
      <c r="B16" s="174"/>
      <c r="C16" s="174"/>
      <c r="D16" s="174" t="s">
        <v>479</v>
      </c>
      <c r="E16" s="174"/>
      <c r="F16" s="174"/>
      <c r="G16" s="174"/>
      <c r="H16" s="174" t="s">
        <v>450</v>
      </c>
      <c r="I16" s="174"/>
      <c r="J16" s="174"/>
      <c r="K16" s="5"/>
    </row>
    <row r="17" spans="1:11" ht="21" customHeight="1">
      <c r="A17" s="174"/>
      <c r="B17" s="174"/>
      <c r="C17" s="174" t="s">
        <v>170</v>
      </c>
      <c r="D17" s="174" t="s">
        <v>481</v>
      </c>
      <c r="E17" s="174"/>
      <c r="F17" s="174"/>
      <c r="G17" s="174"/>
      <c r="H17" s="174" t="s">
        <v>482</v>
      </c>
      <c r="I17" s="174"/>
      <c r="J17" s="174"/>
      <c r="K17" s="4"/>
    </row>
    <row r="18" spans="1:11" ht="21" customHeight="1">
      <c r="A18" s="174"/>
      <c r="B18" s="174"/>
      <c r="C18" s="174"/>
      <c r="D18" s="174" t="s">
        <v>480</v>
      </c>
      <c r="E18" s="174"/>
      <c r="F18" s="174"/>
      <c r="G18" s="174"/>
      <c r="H18" s="174" t="s">
        <v>484</v>
      </c>
      <c r="I18" s="174"/>
      <c r="J18" s="174"/>
      <c r="K18" s="4"/>
    </row>
    <row r="19" spans="1:11" ht="21" customHeight="1">
      <c r="A19" s="174"/>
      <c r="B19" s="174"/>
      <c r="C19" s="174" t="s">
        <v>171</v>
      </c>
      <c r="D19" s="174" t="s">
        <v>477</v>
      </c>
      <c r="E19" s="174"/>
      <c r="F19" s="174"/>
      <c r="G19" s="174"/>
      <c r="H19" s="174" t="s">
        <v>478</v>
      </c>
      <c r="I19" s="174"/>
      <c r="J19" s="174"/>
      <c r="K19" s="4"/>
    </row>
    <row r="20" spans="1:11" ht="21" customHeight="1">
      <c r="A20" s="174"/>
      <c r="B20" s="174"/>
      <c r="C20" s="174"/>
      <c r="D20" s="174" t="s">
        <v>451</v>
      </c>
      <c r="E20" s="174"/>
      <c r="F20" s="174"/>
      <c r="G20" s="174"/>
      <c r="H20" s="174" t="s">
        <v>483</v>
      </c>
      <c r="I20" s="174"/>
      <c r="J20" s="174"/>
      <c r="K20" s="4"/>
    </row>
    <row r="21" spans="1:11" ht="21" customHeight="1">
      <c r="A21" s="174"/>
      <c r="B21" s="174" t="s">
        <v>172</v>
      </c>
      <c r="C21" s="174" t="s">
        <v>173</v>
      </c>
      <c r="D21" s="174" t="s">
        <v>452</v>
      </c>
      <c r="E21" s="174"/>
      <c r="F21" s="174"/>
      <c r="G21" s="174"/>
      <c r="H21" s="174" t="s">
        <v>454</v>
      </c>
      <c r="I21" s="174"/>
      <c r="J21" s="174"/>
      <c r="K21" s="4"/>
    </row>
    <row r="22" spans="1:11" ht="21" customHeight="1">
      <c r="A22" s="174"/>
      <c r="B22" s="174"/>
      <c r="C22" s="174"/>
      <c r="D22" s="174" t="s">
        <v>453</v>
      </c>
      <c r="E22" s="174"/>
      <c r="F22" s="174"/>
      <c r="G22" s="174"/>
      <c r="H22" s="174" t="s">
        <v>455</v>
      </c>
      <c r="I22" s="174"/>
      <c r="J22" s="174"/>
      <c r="K22" s="4"/>
    </row>
    <row r="23" spans="1:11" ht="21" customHeight="1">
      <c r="A23" s="174"/>
      <c r="B23" s="174"/>
      <c r="C23" s="174" t="s">
        <v>174</v>
      </c>
      <c r="D23" s="174" t="s">
        <v>456</v>
      </c>
      <c r="E23" s="174"/>
      <c r="F23" s="174"/>
      <c r="G23" s="174"/>
      <c r="H23" s="174" t="s">
        <v>458</v>
      </c>
      <c r="I23" s="174"/>
      <c r="J23" s="174"/>
      <c r="K23" s="6"/>
    </row>
    <row r="24" spans="1:11" ht="21" customHeight="1">
      <c r="A24" s="174"/>
      <c r="B24" s="174"/>
      <c r="C24" s="174"/>
      <c r="D24" s="174" t="s">
        <v>457</v>
      </c>
      <c r="E24" s="174"/>
      <c r="F24" s="174"/>
      <c r="G24" s="174"/>
      <c r="H24" s="174" t="s">
        <v>459</v>
      </c>
      <c r="I24" s="174"/>
      <c r="J24" s="174"/>
      <c r="K24" s="4"/>
    </row>
    <row r="25" spans="1:11" ht="21" customHeight="1">
      <c r="A25" s="174"/>
      <c r="B25" s="174"/>
      <c r="C25" s="174" t="s">
        <v>175</v>
      </c>
      <c r="D25" s="174" t="s">
        <v>460</v>
      </c>
      <c r="E25" s="174"/>
      <c r="F25" s="174"/>
      <c r="G25" s="174"/>
      <c r="H25" s="174" t="s">
        <v>462</v>
      </c>
      <c r="I25" s="174"/>
      <c r="J25" s="174"/>
      <c r="K25" s="4"/>
    </row>
    <row r="26" spans="1:11" ht="21" customHeight="1">
      <c r="A26" s="174"/>
      <c r="B26" s="174"/>
      <c r="C26" s="174"/>
      <c r="D26" s="174" t="s">
        <v>461</v>
      </c>
      <c r="E26" s="174"/>
      <c r="F26" s="174"/>
      <c r="G26" s="174"/>
      <c r="H26" s="174" t="s">
        <v>462</v>
      </c>
      <c r="I26" s="174"/>
      <c r="J26" s="174"/>
      <c r="K26" s="4"/>
    </row>
    <row r="27" spans="1:11" ht="21" customHeight="1">
      <c r="A27" s="174"/>
      <c r="B27" s="174"/>
      <c r="C27" s="174" t="s">
        <v>176</v>
      </c>
      <c r="D27" s="174" t="s">
        <v>463</v>
      </c>
      <c r="E27" s="174"/>
      <c r="F27" s="174"/>
      <c r="G27" s="174"/>
      <c r="H27" s="174" t="s">
        <v>465</v>
      </c>
      <c r="I27" s="174"/>
      <c r="J27" s="174"/>
      <c r="K27" s="4"/>
    </row>
    <row r="28" spans="1:11" ht="21" customHeight="1">
      <c r="A28" s="174"/>
      <c r="B28" s="174"/>
      <c r="C28" s="174"/>
      <c r="D28" s="174" t="s">
        <v>464</v>
      </c>
      <c r="E28" s="174"/>
      <c r="F28" s="174"/>
      <c r="G28" s="174"/>
      <c r="H28" s="174" t="s">
        <v>458</v>
      </c>
      <c r="I28" s="174"/>
      <c r="J28" s="174"/>
      <c r="K28" s="4"/>
    </row>
    <row r="29" spans="1:11" ht="21" customHeight="1">
      <c r="A29" s="174"/>
      <c r="B29" s="174" t="s">
        <v>177</v>
      </c>
      <c r="C29" s="174" t="s">
        <v>178</v>
      </c>
      <c r="D29" s="174" t="s">
        <v>466</v>
      </c>
      <c r="E29" s="174"/>
      <c r="F29" s="174"/>
      <c r="G29" s="174"/>
      <c r="H29" s="174" t="s">
        <v>468</v>
      </c>
      <c r="I29" s="174"/>
      <c r="J29" s="174"/>
      <c r="K29" s="4"/>
    </row>
    <row r="30" spans="1:11" ht="21" customHeight="1">
      <c r="A30" s="174"/>
      <c r="B30" s="174"/>
      <c r="C30" s="174"/>
      <c r="D30" s="174" t="s">
        <v>467</v>
      </c>
      <c r="E30" s="174"/>
      <c r="F30" s="174"/>
      <c r="G30" s="174"/>
      <c r="H30" s="174" t="s">
        <v>468</v>
      </c>
      <c r="I30" s="174"/>
      <c r="J30" s="174"/>
      <c r="K30" s="4"/>
    </row>
  </sheetData>
  <mergeCells count="67">
    <mergeCell ref="A1:B1"/>
    <mergeCell ref="A2:K2"/>
    <mergeCell ref="A3:K3"/>
    <mergeCell ref="A4:D4"/>
    <mergeCell ref="E4:K4"/>
    <mergeCell ref="A5:C5"/>
    <mergeCell ref="E5:K5"/>
    <mergeCell ref="E8:G8"/>
    <mergeCell ref="H8:K8"/>
    <mergeCell ref="E9:G9"/>
    <mergeCell ref="H9:K9"/>
    <mergeCell ref="E6:G7"/>
    <mergeCell ref="H6:K7"/>
    <mergeCell ref="A6:D9"/>
    <mergeCell ref="E12:G12"/>
    <mergeCell ref="H12:J12"/>
    <mergeCell ref="D13:G13"/>
    <mergeCell ref="H13:J13"/>
    <mergeCell ref="D14:G14"/>
    <mergeCell ref="H14:J14"/>
    <mergeCell ref="D15:G15"/>
    <mergeCell ref="H15:J15"/>
    <mergeCell ref="D16:G16"/>
    <mergeCell ref="H16:J16"/>
    <mergeCell ref="D17:G17"/>
    <mergeCell ref="H17:J17"/>
    <mergeCell ref="D18:G18"/>
    <mergeCell ref="H18:J18"/>
    <mergeCell ref="D19:G19"/>
    <mergeCell ref="H19:J19"/>
    <mergeCell ref="D20:G20"/>
    <mergeCell ref="H20:J20"/>
    <mergeCell ref="D21:G21"/>
    <mergeCell ref="H21:J21"/>
    <mergeCell ref="D22:G22"/>
    <mergeCell ref="H22:J22"/>
    <mergeCell ref="D23:G23"/>
    <mergeCell ref="H23:J23"/>
    <mergeCell ref="D24:G24"/>
    <mergeCell ref="H24:J24"/>
    <mergeCell ref="D25:G25"/>
    <mergeCell ref="H25:J25"/>
    <mergeCell ref="D26:G26"/>
    <mergeCell ref="H26:J26"/>
    <mergeCell ref="D28:G28"/>
    <mergeCell ref="H28:J28"/>
    <mergeCell ref="C29:C30"/>
    <mergeCell ref="D29:G29"/>
    <mergeCell ref="H29:J29"/>
    <mergeCell ref="D30:G30"/>
    <mergeCell ref="H30:J30"/>
    <mergeCell ref="B10:K11"/>
    <mergeCell ref="A10:A11"/>
    <mergeCell ref="A12:A30"/>
    <mergeCell ref="B13:B20"/>
    <mergeCell ref="B21:B28"/>
    <mergeCell ref="B29:B30"/>
    <mergeCell ref="C13:C14"/>
    <mergeCell ref="C15:C16"/>
    <mergeCell ref="C17:C18"/>
    <mergeCell ref="C19:C20"/>
    <mergeCell ref="C21:C22"/>
    <mergeCell ref="C23:C24"/>
    <mergeCell ref="C25:C26"/>
    <mergeCell ref="C27:C28"/>
    <mergeCell ref="D27:G27"/>
    <mergeCell ref="H27:J27"/>
  </mergeCells>
  <phoneticPr fontId="32"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2</vt:i4>
      </vt:variant>
    </vt:vector>
  </HeadingPairs>
  <TitlesOfParts>
    <vt:vector size="9" baseType="lpstr">
      <vt:lpstr>2026年度收支预算表</vt:lpstr>
      <vt:lpstr>附表1.2026年医院自有资金预算汇总表</vt:lpstr>
      <vt:lpstr>附表2.2025年财政一般公共预算支出表</vt:lpstr>
      <vt:lpstr>附表3.2026年支出预算表(招标采购类)</vt:lpstr>
      <vt:lpstr>附件4</vt:lpstr>
      <vt:lpstr>附件5</vt:lpstr>
      <vt:lpstr>附件6绩效目标表</vt:lpstr>
      <vt:lpstr>附表1.2026年医院自有资金预算汇总表!Print_Titles</vt:lpstr>
      <vt:lpstr>'附表3.2026年支出预算表(招标采购类)'!Print_Titles</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赵洁萍</dc:creator>
  <cp:lastModifiedBy>周明洁</cp:lastModifiedBy>
  <cp:lastPrinted>2026-03-04T08:37:11Z</cp:lastPrinted>
  <dcterms:created xsi:type="dcterms:W3CDTF">2021-11-19T07:18:00Z</dcterms:created>
  <dcterms:modified xsi:type="dcterms:W3CDTF">2026-03-30T06:29:50Z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59F345298FA747018410D7B5888B0B2F_13</vt:lpwstr>
  </property>
  <property fmtid="{D5CDD505-2E9C-101B-9397-08002B2CF9AE}" pid="3" name="KSOProductBuildVer">
    <vt:lpwstr>2052-12.1.0.24657</vt:lpwstr>
  </property>
  <property fmtid="{D5CDD505-2E9C-101B-9397-08002B2CF9AE}" pid="4" name="CalculationRule">
    <vt:i4>0</vt:i4>
  </property>
</Properties>
</file>